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1685" yWindow="-135" windowWidth="8460" windowHeight="7890" tabRatio="432" firstSheet="1" activeTab="1"/>
  </bookViews>
  <sheets>
    <sheet name="MAT KUL (2)" sheetId="6" state="hidden" r:id="rId1"/>
    <sheet name="Kode MK - KPI" sheetId="52" r:id="rId2"/>
    <sheet name="Sebaran KPI" sheetId="57" r:id="rId3"/>
    <sheet name="Jadwal Kuliah KPI Ganjil" sheetId="59" r:id="rId4"/>
    <sheet name="Jadwal Kuliah KPI Genap" sheetId="56" r:id="rId5"/>
    <sheet name="Sheet1" sheetId="58" r:id="rId6"/>
  </sheets>
  <definedNames>
    <definedName name="_xlnm.Print_Area" localSheetId="0">'MAT KUL (2)'!$A$1:$BX$39</definedName>
  </definedNames>
  <calcPr calcId="124519" concurrentCalc="0"/>
</workbook>
</file>

<file path=xl/calcChain.xml><?xml version="1.0" encoding="utf-8"?>
<calcChain xmlns="http://schemas.openxmlformats.org/spreadsheetml/2006/main">
  <c r="C5" i="57"/>
  <c r="K63" l="1"/>
  <c r="J63"/>
  <c r="I63"/>
  <c r="K62"/>
  <c r="J62"/>
  <c r="I62"/>
  <c r="K61"/>
  <c r="J61"/>
  <c r="I61"/>
  <c r="K60"/>
  <c r="J60"/>
  <c r="I60"/>
  <c r="K59"/>
  <c r="J59"/>
  <c r="I59"/>
  <c r="K58"/>
  <c r="J58"/>
  <c r="I58"/>
  <c r="K57"/>
  <c r="J57"/>
  <c r="I57"/>
  <c r="K56"/>
  <c r="J56"/>
  <c r="I56"/>
  <c r="K55"/>
  <c r="J55"/>
  <c r="I55"/>
  <c r="K54"/>
  <c r="J54"/>
  <c r="I54"/>
  <c r="K53"/>
  <c r="J53"/>
  <c r="I53"/>
  <c r="K52"/>
  <c r="J52"/>
  <c r="I52"/>
  <c r="K49"/>
  <c r="J49"/>
  <c r="I49"/>
  <c r="K51"/>
  <c r="J51"/>
  <c r="I51"/>
  <c r="K50"/>
  <c r="J50"/>
  <c r="I50"/>
  <c r="K48"/>
  <c r="J48"/>
  <c r="I48"/>
  <c r="K47"/>
  <c r="J47"/>
  <c r="I47"/>
  <c r="K46"/>
  <c r="J46"/>
  <c r="I46"/>
  <c r="K45"/>
  <c r="J45"/>
  <c r="I45"/>
  <c r="K44"/>
  <c r="J44"/>
  <c r="I44"/>
  <c r="K43"/>
  <c r="J43"/>
  <c r="I43"/>
  <c r="K42"/>
  <c r="J42"/>
  <c r="I42"/>
  <c r="K41"/>
  <c r="J41"/>
  <c r="I41"/>
  <c r="K40"/>
  <c r="J40"/>
  <c r="I40"/>
  <c r="K39"/>
  <c r="J39"/>
  <c r="I39"/>
  <c r="K38"/>
  <c r="J38"/>
  <c r="I38"/>
  <c r="K37"/>
  <c r="J37"/>
  <c r="I37"/>
  <c r="K36"/>
  <c r="J36"/>
  <c r="I36"/>
  <c r="K35"/>
  <c r="J35"/>
  <c r="I35"/>
  <c r="K34"/>
  <c r="J34"/>
  <c r="I34"/>
  <c r="K33"/>
  <c r="J33"/>
  <c r="I33"/>
  <c r="K32"/>
  <c r="J32"/>
  <c r="I32"/>
  <c r="K31"/>
  <c r="J31"/>
  <c r="I31"/>
  <c r="K30"/>
  <c r="J30"/>
  <c r="I30"/>
  <c r="K29"/>
  <c r="J29"/>
  <c r="I29"/>
  <c r="K28"/>
  <c r="J28"/>
  <c r="I28"/>
  <c r="K27"/>
  <c r="J27"/>
  <c r="I27"/>
  <c r="K26"/>
  <c r="J26"/>
  <c r="I26"/>
  <c r="K25"/>
  <c r="J25"/>
  <c r="I25"/>
  <c r="K24"/>
  <c r="J24"/>
  <c r="I24"/>
  <c r="K23"/>
  <c r="J23"/>
  <c r="I23"/>
  <c r="K22"/>
  <c r="I22"/>
  <c r="K21"/>
  <c r="J21"/>
  <c r="I21"/>
  <c r="K20"/>
  <c r="J20"/>
  <c r="I20"/>
  <c r="K19"/>
  <c r="J19"/>
  <c r="I19"/>
  <c r="K18"/>
  <c r="J18"/>
  <c r="I18"/>
  <c r="K17"/>
  <c r="J17"/>
  <c r="I17"/>
  <c r="K16"/>
  <c r="J16"/>
  <c r="I16"/>
  <c r="K15"/>
  <c r="J15"/>
  <c r="I15"/>
  <c r="K14"/>
  <c r="J14"/>
  <c r="I14"/>
  <c r="K13"/>
  <c r="J13"/>
  <c r="I13"/>
  <c r="K12"/>
  <c r="J12"/>
  <c r="I12"/>
  <c r="K11"/>
  <c r="J11"/>
  <c r="I11"/>
  <c r="K10"/>
  <c r="J10"/>
  <c r="I10"/>
  <c r="K9"/>
  <c r="J9"/>
  <c r="I9"/>
  <c r="K8"/>
  <c r="J8"/>
  <c r="I8"/>
  <c r="K7"/>
  <c r="J7"/>
  <c r="I7"/>
  <c r="K6"/>
  <c r="J6"/>
  <c r="I6"/>
  <c r="K5"/>
  <c r="J5"/>
  <c r="I5"/>
  <c r="D55"/>
  <c r="C55"/>
  <c r="B55"/>
  <c r="D63"/>
  <c r="C63"/>
  <c r="B63"/>
  <c r="D62"/>
  <c r="C62"/>
  <c r="B62"/>
  <c r="D61"/>
  <c r="E61"/>
  <c r="C61"/>
  <c r="B61"/>
  <c r="D60"/>
  <c r="C60"/>
  <c r="B60"/>
  <c r="D59"/>
  <c r="C59"/>
  <c r="B59"/>
  <c r="D51"/>
  <c r="C51"/>
  <c r="B51"/>
  <c r="D52"/>
  <c r="C52"/>
  <c r="B52"/>
  <c r="D58"/>
  <c r="C58"/>
  <c r="B58"/>
  <c r="D57"/>
  <c r="C57"/>
  <c r="B57"/>
  <c r="D56"/>
  <c r="C56"/>
  <c r="B56"/>
  <c r="D54"/>
  <c r="E53"/>
  <c r="C54"/>
  <c r="B54"/>
  <c r="D53"/>
  <c r="C53"/>
  <c r="B53"/>
  <c r="D50"/>
  <c r="C50"/>
  <c r="B50"/>
  <c r="D49"/>
  <c r="C49"/>
  <c r="B49"/>
  <c r="D48"/>
  <c r="C48"/>
  <c r="B48"/>
  <c r="D47"/>
  <c r="C47"/>
  <c r="B47"/>
  <c r="D46"/>
  <c r="C46"/>
  <c r="B46"/>
  <c r="D45"/>
  <c r="C45"/>
  <c r="B45"/>
  <c r="D44"/>
  <c r="C44"/>
  <c r="B44"/>
  <c r="D25"/>
  <c r="C25"/>
  <c r="B25"/>
  <c r="B43"/>
  <c r="D43"/>
  <c r="C43"/>
  <c r="D42"/>
  <c r="C42"/>
  <c r="B42"/>
  <c r="D41"/>
  <c r="C41"/>
  <c r="B41"/>
  <c r="D40"/>
  <c r="C40"/>
  <c r="B40"/>
  <c r="D39"/>
  <c r="C39"/>
  <c r="B39"/>
  <c r="B38"/>
  <c r="D38"/>
  <c r="C38"/>
  <c r="D37"/>
  <c r="C37"/>
  <c r="B37"/>
  <c r="D36"/>
  <c r="E36"/>
  <c r="C36"/>
  <c r="B36"/>
  <c r="D35"/>
  <c r="C35"/>
  <c r="B35"/>
  <c r="D34"/>
  <c r="C34"/>
  <c r="B34"/>
  <c r="D33"/>
  <c r="C33"/>
  <c r="B33"/>
  <c r="D32"/>
  <c r="C32"/>
  <c r="B32"/>
  <c r="D31"/>
  <c r="C31"/>
  <c r="B31"/>
  <c r="D30"/>
  <c r="C30"/>
  <c r="B30"/>
  <c r="D29"/>
  <c r="C29"/>
  <c r="B29"/>
  <c r="D28"/>
  <c r="C28"/>
  <c r="B28"/>
  <c r="D27"/>
  <c r="C27"/>
  <c r="B27"/>
  <c r="D26"/>
  <c r="C26"/>
  <c r="B26"/>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D8"/>
  <c r="C8"/>
  <c r="B8"/>
  <c r="D7"/>
  <c r="C7"/>
  <c r="B7"/>
  <c r="D6"/>
  <c r="C6"/>
  <c r="B6"/>
  <c r="D5"/>
  <c r="D64"/>
  <c r="B5"/>
  <c r="E44"/>
  <c r="E25"/>
  <c r="J64" i="52"/>
  <c r="D64"/>
  <c r="J22" i="57"/>
  <c r="E14" i="59"/>
  <c r="E16"/>
  <c r="E118"/>
  <c r="N86"/>
  <c r="E86"/>
  <c r="E63"/>
  <c r="E95"/>
  <c r="E127"/>
  <c r="E62"/>
  <c r="E94"/>
  <c r="E126"/>
  <c r="E57"/>
  <c r="E89"/>
  <c r="E121"/>
  <c r="E56"/>
  <c r="E88"/>
  <c r="E120"/>
  <c r="N54"/>
  <c r="B38"/>
  <c r="B70"/>
  <c r="B102"/>
  <c r="B37"/>
  <c r="B69"/>
  <c r="B101"/>
  <c r="A35"/>
  <c r="A67"/>
  <c r="A33"/>
  <c r="A65"/>
  <c r="N31"/>
  <c r="N63"/>
  <c r="N95"/>
  <c r="N30"/>
  <c r="N62"/>
  <c r="N94"/>
  <c r="N25"/>
  <c r="N57"/>
  <c r="N89"/>
  <c r="N24"/>
  <c r="N56"/>
  <c r="N88"/>
  <c r="K6"/>
  <c r="K38"/>
  <c r="K70"/>
  <c r="K5"/>
  <c r="K37"/>
  <c r="K69"/>
  <c r="J3"/>
  <c r="J1"/>
  <c r="N16"/>
  <c r="N14"/>
  <c r="L10" i="56"/>
  <c r="D10"/>
  <c r="L53" i="57"/>
  <c r="C52" i="56"/>
  <c r="D50"/>
  <c r="C50"/>
  <c r="C49"/>
  <c r="M10"/>
  <c r="L61" i="57"/>
  <c r="L44"/>
  <c r="D49" i="56"/>
  <c r="D52"/>
  <c r="A97" i="59"/>
  <c r="J65"/>
  <c r="A99"/>
  <c r="J67"/>
  <c r="J33"/>
  <c r="J35"/>
  <c r="L15" i="56"/>
  <c r="L20"/>
  <c r="L19"/>
  <c r="L17"/>
  <c r="L16"/>
  <c r="D15"/>
  <c r="L11"/>
  <c r="D57" i="58"/>
  <c r="C57"/>
  <c r="D56"/>
  <c r="C56"/>
  <c r="B56"/>
  <c r="D55"/>
  <c r="C55"/>
  <c r="B55"/>
  <c r="I54"/>
  <c r="I65"/>
  <c r="H54"/>
  <c r="G54"/>
  <c r="D54"/>
  <c r="D65"/>
  <c r="C54"/>
  <c r="B54"/>
  <c r="I49"/>
  <c r="D45"/>
  <c r="C45"/>
  <c r="I44"/>
  <c r="H44"/>
  <c r="D44"/>
  <c r="C44"/>
  <c r="B44"/>
  <c r="I43"/>
  <c r="H43"/>
  <c r="G43"/>
  <c r="D43"/>
  <c r="C43"/>
  <c r="B43"/>
  <c r="I42"/>
  <c r="H42"/>
  <c r="G42"/>
  <c r="D42"/>
  <c r="C42"/>
  <c r="B42"/>
  <c r="I41"/>
  <c r="H41"/>
  <c r="G41"/>
  <c r="D41"/>
  <c r="C41"/>
  <c r="B41"/>
  <c r="I40"/>
  <c r="H40"/>
  <c r="G40"/>
  <c r="D40"/>
  <c r="C40"/>
  <c r="B40"/>
  <c r="I39"/>
  <c r="H39"/>
  <c r="G39"/>
  <c r="D39"/>
  <c r="C39"/>
  <c r="B39"/>
  <c r="I38"/>
  <c r="H38"/>
  <c r="G38"/>
  <c r="D38"/>
  <c r="D49"/>
  <c r="C38"/>
  <c r="B38"/>
  <c r="D31"/>
  <c r="C31"/>
  <c r="B31"/>
  <c r="D30"/>
  <c r="C30"/>
  <c r="B30"/>
  <c r="I29"/>
  <c r="H29"/>
  <c r="G29"/>
  <c r="D29"/>
  <c r="C29"/>
  <c r="B29"/>
  <c r="I28"/>
  <c r="H28"/>
  <c r="G28"/>
  <c r="D28"/>
  <c r="C28"/>
  <c r="B28"/>
  <c r="I27"/>
  <c r="H27"/>
  <c r="G27"/>
  <c r="D27"/>
  <c r="C27"/>
  <c r="B27"/>
  <c r="I26"/>
  <c r="H26"/>
  <c r="G26"/>
  <c r="D26"/>
  <c r="C26"/>
  <c r="B26"/>
  <c r="I25"/>
  <c r="H25"/>
  <c r="G25"/>
  <c r="D25"/>
  <c r="C25"/>
  <c r="B25"/>
  <c r="I24"/>
  <c r="H24"/>
  <c r="G24"/>
  <c r="D24"/>
  <c r="C24"/>
  <c r="B24"/>
  <c r="I23"/>
  <c r="H23"/>
  <c r="G23"/>
  <c r="D23"/>
  <c r="C23"/>
  <c r="B23"/>
  <c r="I22"/>
  <c r="H22"/>
  <c r="G22"/>
  <c r="D22"/>
  <c r="C22"/>
  <c r="B22"/>
  <c r="I21"/>
  <c r="I32"/>
  <c r="H21"/>
  <c r="G21"/>
  <c r="D21"/>
  <c r="D32"/>
  <c r="C21"/>
  <c r="B21"/>
  <c r="I14"/>
  <c r="H14"/>
  <c r="G14"/>
  <c r="D14"/>
  <c r="C14"/>
  <c r="B14"/>
  <c r="I13"/>
  <c r="H13"/>
  <c r="G13"/>
  <c r="D13"/>
  <c r="C13"/>
  <c r="B13"/>
  <c r="I12"/>
  <c r="H12"/>
  <c r="G12"/>
  <c r="D12"/>
  <c r="C12"/>
  <c r="B12"/>
  <c r="I11"/>
  <c r="H11"/>
  <c r="G11"/>
  <c r="D11"/>
  <c r="C11"/>
  <c r="B11"/>
  <c r="I10"/>
  <c r="H10"/>
  <c r="G10"/>
  <c r="D10"/>
  <c r="C10"/>
  <c r="B10"/>
  <c r="I9"/>
  <c r="H9"/>
  <c r="G9"/>
  <c r="D9"/>
  <c r="C9"/>
  <c r="B9"/>
  <c r="I8"/>
  <c r="H8"/>
  <c r="G8"/>
  <c r="D8"/>
  <c r="C8"/>
  <c r="B8"/>
  <c r="I7"/>
  <c r="H7"/>
  <c r="G7"/>
  <c r="D7"/>
  <c r="C7"/>
  <c r="B7"/>
  <c r="I6"/>
  <c r="H6"/>
  <c r="G6"/>
  <c r="D6"/>
  <c r="C6"/>
  <c r="B6"/>
  <c r="I5"/>
  <c r="I16"/>
  <c r="H5"/>
  <c r="G5"/>
  <c r="D5"/>
  <c r="D16"/>
  <c r="C5"/>
  <c r="B5"/>
  <c r="L12" i="56"/>
  <c r="L14"/>
  <c r="L13"/>
  <c r="M15"/>
  <c r="L15" i="57"/>
  <c r="E15"/>
  <c r="L36"/>
  <c r="D12" i="56"/>
  <c r="M12"/>
  <c r="D14"/>
  <c r="D16"/>
  <c r="M16"/>
  <c r="D19"/>
  <c r="M19"/>
  <c r="D42" i="59"/>
  <c r="C11" i="56"/>
  <c r="C43" i="59"/>
  <c r="E11" i="56"/>
  <c r="E43" i="59"/>
  <c r="D44"/>
  <c r="C13" i="56"/>
  <c r="C45" i="59"/>
  <c r="E13" i="56"/>
  <c r="E45" i="59"/>
  <c r="D46"/>
  <c r="C15" i="56"/>
  <c r="C47" i="59"/>
  <c r="E15" i="56"/>
  <c r="E47" i="59"/>
  <c r="D48"/>
  <c r="C17" i="56"/>
  <c r="C49" i="59"/>
  <c r="E17" i="56"/>
  <c r="E49" i="59"/>
  <c r="D50"/>
  <c r="C20" i="56"/>
  <c r="C52" i="59"/>
  <c r="E20" i="56"/>
  <c r="E51" i="59"/>
  <c r="C42" i="56"/>
  <c r="C44"/>
  <c r="D45"/>
  <c r="C46"/>
  <c r="D47"/>
  <c r="C48"/>
  <c r="D11"/>
  <c r="D13"/>
  <c r="D17"/>
  <c r="M17"/>
  <c r="D20"/>
  <c r="M20"/>
  <c r="C10"/>
  <c r="C42" i="59"/>
  <c r="E10" i="56"/>
  <c r="E42" i="59"/>
  <c r="D43"/>
  <c r="C12" i="56"/>
  <c r="C44" i="59"/>
  <c r="E12" i="56"/>
  <c r="E44" i="59"/>
  <c r="D45"/>
  <c r="C14" i="56"/>
  <c r="C46" i="59"/>
  <c r="E14" i="56"/>
  <c r="E46" i="59"/>
  <c r="D47"/>
  <c r="C16" i="56"/>
  <c r="C48" i="59"/>
  <c r="E16" i="56"/>
  <c r="E48" i="59"/>
  <c r="D49"/>
  <c r="C19" i="56"/>
  <c r="C50" i="59"/>
  <c r="E19" i="56"/>
  <c r="E50" i="59"/>
  <c r="D52"/>
  <c r="E52"/>
  <c r="D42" i="56"/>
  <c r="D44"/>
  <c r="C45"/>
  <c r="D46"/>
  <c r="C47"/>
  <c r="D48"/>
  <c r="M14"/>
  <c r="M13"/>
  <c r="M11"/>
  <c r="L25" i="57"/>
  <c r="E5"/>
  <c r="C11" i="59"/>
  <c r="L11"/>
  <c r="C10"/>
  <c r="L10"/>
  <c r="C12"/>
  <c r="L12"/>
  <c r="C14"/>
  <c r="L14"/>
  <c r="D10"/>
  <c r="M10"/>
  <c r="D11"/>
  <c r="M11"/>
  <c r="D12"/>
  <c r="M12"/>
  <c r="E12"/>
  <c r="N12"/>
  <c r="D14"/>
  <c r="M14"/>
  <c r="E15"/>
  <c r="N15"/>
  <c r="D16"/>
  <c r="M16"/>
  <c r="D17"/>
  <c r="M17"/>
  <c r="C19"/>
  <c r="L19"/>
  <c r="E19"/>
  <c r="N19"/>
  <c r="D20"/>
  <c r="M20"/>
  <c r="E54"/>
  <c r="C13"/>
  <c r="L13"/>
  <c r="C15"/>
  <c r="L15"/>
  <c r="E10"/>
  <c r="E11"/>
  <c r="N11"/>
  <c r="D13"/>
  <c r="M13"/>
  <c r="E13"/>
  <c r="N13"/>
  <c r="D15"/>
  <c r="M15"/>
  <c r="C16"/>
  <c r="L16"/>
  <c r="C17"/>
  <c r="L17"/>
  <c r="E17"/>
  <c r="N17"/>
  <c r="D19"/>
  <c r="M19"/>
  <c r="C20"/>
  <c r="L20"/>
  <c r="E20"/>
  <c r="N20"/>
  <c r="N10"/>
  <c r="K64" i="57"/>
  <c r="L5"/>
  <c r="E22" i="59"/>
  <c r="N22"/>
  <c r="E57" i="56"/>
  <c r="E89"/>
  <c r="E121"/>
  <c r="E62"/>
  <c r="E94"/>
  <c r="E126"/>
  <c r="E63"/>
  <c r="E95"/>
  <c r="E127"/>
  <c r="E56"/>
  <c r="E88"/>
  <c r="E120"/>
  <c r="N25"/>
  <c r="N57"/>
  <c r="N89"/>
  <c r="N30"/>
  <c r="N62"/>
  <c r="N94"/>
  <c r="N31"/>
  <c r="N63"/>
  <c r="N95"/>
  <c r="N24"/>
  <c r="N56"/>
  <c r="N88"/>
  <c r="B38"/>
  <c r="B70"/>
  <c r="B102"/>
  <c r="B37"/>
  <c r="B69"/>
  <c r="B101"/>
  <c r="K6"/>
  <c r="K38"/>
  <c r="K70"/>
  <c r="K5"/>
  <c r="K37"/>
  <c r="K69"/>
  <c r="A35"/>
  <c r="J35"/>
  <c r="A33"/>
  <c r="J33"/>
  <c r="J3"/>
  <c r="J1"/>
  <c r="E118"/>
  <c r="N86"/>
  <c r="E86"/>
  <c r="N54"/>
  <c r="E54"/>
  <c r="N22"/>
  <c r="E22"/>
  <c r="A65"/>
  <c r="A67"/>
  <c r="A97"/>
  <c r="J65"/>
  <c r="J67"/>
  <c r="A99"/>
  <c r="CA64" i="6"/>
  <c r="BY3"/>
  <c r="BY4"/>
  <c r="BY5"/>
  <c r="BY6"/>
  <c r="BY7"/>
  <c r="BY8"/>
  <c r="BY9"/>
  <c r="BY10"/>
  <c r="BY11"/>
  <c r="BY12"/>
  <c r="BY15"/>
  <c r="BY16"/>
  <c r="BY17"/>
  <c r="BY18"/>
  <c r="BY19"/>
  <c r="BY20"/>
  <c r="BY21"/>
  <c r="BY22"/>
  <c r="BY23"/>
  <c r="BY24"/>
  <c r="BY25"/>
  <c r="BY26"/>
  <c r="BY27"/>
  <c r="BY28"/>
  <c r="BY29"/>
  <c r="BY30"/>
  <c r="BY31"/>
  <c r="BY32"/>
  <c r="BY33"/>
  <c r="BY34"/>
  <c r="BY35"/>
  <c r="BY36"/>
  <c r="BY37"/>
  <c r="BY38"/>
  <c r="BY39"/>
  <c r="BY40"/>
  <c r="BY41"/>
  <c r="BY42"/>
  <c r="BY43"/>
  <c r="BY44"/>
  <c r="BY45"/>
  <c r="BY46"/>
  <c r="BY47"/>
  <c r="BY48"/>
  <c r="BY49"/>
  <c r="BY50"/>
  <c r="BY51"/>
  <c r="BY52"/>
  <c r="BY53"/>
  <c r="BY54"/>
  <c r="BY55"/>
  <c r="BY56"/>
  <c r="BY57"/>
  <c r="BY58"/>
  <c r="BY59"/>
  <c r="BY60"/>
  <c r="BY61"/>
  <c r="BY62"/>
  <c r="BY63"/>
  <c r="BZ64"/>
</calcChain>
</file>

<file path=xl/comments1.xml><?xml version="1.0" encoding="utf-8"?>
<comments xmlns="http://schemas.openxmlformats.org/spreadsheetml/2006/main">
  <authors>
    <author>Asruari@Misda</author>
  </authors>
  <commentList>
    <comment ref="A64" authorId="0">
      <text>
        <r>
          <rPr>
            <sz val="9"/>
            <color indexed="81"/>
            <rFont val="Tahoma"/>
            <family val="2"/>
          </rPr>
          <t xml:space="preserve">Matakuliah Maksimal 64 dengan SKS 144 - 160 SKS </t>
        </r>
      </text>
    </comment>
    <comment ref="G64" authorId="0">
      <text>
        <r>
          <rPr>
            <sz val="9"/>
            <color indexed="81"/>
            <rFont val="Tahoma"/>
            <family val="2"/>
          </rPr>
          <t xml:space="preserve">Matakuliah Maksimal 64 dengan SKS 144 - 160 SKS </t>
        </r>
      </text>
    </comment>
  </commentList>
</comments>
</file>

<file path=xl/sharedStrings.xml><?xml version="1.0" encoding="utf-8"?>
<sst xmlns="http://schemas.openxmlformats.org/spreadsheetml/2006/main" count="3095" uniqueCount="416">
  <si>
    <t>No</t>
  </si>
  <si>
    <t>CAPAIAN PEMBELAJARAN</t>
  </si>
  <si>
    <t>PROSES &amp; FUNGSI MENTAL MANUSIA</t>
  </si>
  <si>
    <t>SEJARAH ALIRAN &amp; PERSPEKTIF PSIKOLOGI</t>
  </si>
  <si>
    <t>FILSAFAT</t>
  </si>
  <si>
    <t>TEORI KEPRIBADIAN</t>
  </si>
  <si>
    <t>ILMU PERKEMBANGAN MANUSIA</t>
  </si>
  <si>
    <t>HUBUNGAN MANUSIA &amp; LINGKUNGAN SOSIALNYA</t>
  </si>
  <si>
    <t>PRINSIP-PRINSIP PEMBELAJARAN</t>
  </si>
  <si>
    <t>PRINSIP-PRINSIP PERUBAHAN PERILAKU</t>
  </si>
  <si>
    <t>PSIKOLOGI ORGANISASI</t>
  </si>
  <si>
    <t>ENTERPRENEURSHIP</t>
  </si>
  <si>
    <t>ILMU KESEHATAN MENTAL &amp; PSIKOPATHOLOGI</t>
  </si>
  <si>
    <t>PSIKODIAGNOSTIKA DASAR</t>
  </si>
  <si>
    <t>METODOLOGI PENELITIAN DASAR</t>
  </si>
  <si>
    <t>STATISTIK DASAR</t>
  </si>
  <si>
    <t>PSIKOMETRI DASAR</t>
  </si>
  <si>
    <t>DASAR-DASAR INTERVENSI NON KLINIS</t>
  </si>
  <si>
    <t>DASAR-DASAR KONSELING</t>
  </si>
  <si>
    <t>ILMU TATA BAHASA &amp; APLIKASI TEKNOLOGI INFORMASI</t>
  </si>
  <si>
    <t>BIOPSIKOLOGI</t>
  </si>
  <si>
    <t>KODE ETIK</t>
  </si>
  <si>
    <t xml:space="preserve">PRINSIP-PRINSIP KOMUNIKASI </t>
  </si>
  <si>
    <t>PENGEMBANGAN DIRI &amp; KARIR</t>
  </si>
  <si>
    <t>KARAKTER &amp; BUDAYA INDONESIA</t>
  </si>
  <si>
    <t>DESAIN PELATIHAN</t>
  </si>
  <si>
    <t>Sejarah Aliran Psikologi</t>
  </si>
  <si>
    <t>Psikodinamika</t>
  </si>
  <si>
    <t>Humanistik</t>
  </si>
  <si>
    <t>Behavioristik</t>
  </si>
  <si>
    <t>Transpersonal</t>
  </si>
  <si>
    <t>Teori-teori psi perkembangan</t>
  </si>
  <si>
    <t>Pra Natal</t>
  </si>
  <si>
    <t>Anak</t>
  </si>
  <si>
    <t>Remaja</t>
  </si>
  <si>
    <t>Dewasa</t>
  </si>
  <si>
    <t>Lansia</t>
  </si>
  <si>
    <t>Teori-teori psikologi Sosial</t>
  </si>
  <si>
    <t>Personal System</t>
  </si>
  <si>
    <t>Kognitif System</t>
  </si>
  <si>
    <t>Interpersonal System</t>
  </si>
  <si>
    <t>Group Processes</t>
  </si>
  <si>
    <t>Pengaruh Sosial</t>
  </si>
  <si>
    <t>Aplikasi Psikologi Sosial</t>
  </si>
  <si>
    <t>Sosiologi</t>
  </si>
  <si>
    <t>Prinsip &amp; Proses Pembelajaran</t>
  </si>
  <si>
    <t>Penilaian Hasil Pembelajaran</t>
  </si>
  <si>
    <t>Bimbingan &amp; Penyuluhan Sekolah</t>
  </si>
  <si>
    <t>PAUD</t>
  </si>
  <si>
    <t>Pendidikan Anak Khusus</t>
  </si>
  <si>
    <t>Teori-Teori Psikologi Belajar</t>
  </si>
  <si>
    <t>Aplikasi Psikologi Belajar</t>
  </si>
  <si>
    <t>Psikologi Industri</t>
  </si>
  <si>
    <t>Psikologi Organisasi</t>
  </si>
  <si>
    <t>Perilaku Konsumen</t>
  </si>
  <si>
    <t>Lingkungan Kerja</t>
  </si>
  <si>
    <t>Kewirausahaan</t>
  </si>
  <si>
    <t xml:space="preserve">Pathologi </t>
  </si>
  <si>
    <t>Kesehatan Mental</t>
  </si>
  <si>
    <t>Psikoterapi</t>
  </si>
  <si>
    <t>Psikologi Dalam</t>
  </si>
  <si>
    <t>Psikologi Kesehatan</t>
  </si>
  <si>
    <t>Pengantar Psikodiagnostik</t>
  </si>
  <si>
    <t>Observasi</t>
  </si>
  <si>
    <t>Wawancara</t>
  </si>
  <si>
    <t>Tes Inteligensi</t>
  </si>
  <si>
    <t>Teori &amp; Tes Proyektif</t>
  </si>
  <si>
    <t>Tes Inventory</t>
  </si>
  <si>
    <t>Tes Bakat Minat</t>
  </si>
  <si>
    <t>Tes Pauli &amp; Kraeplin</t>
  </si>
  <si>
    <t>Metpen Kualitatif</t>
  </si>
  <si>
    <t>Metpen Kuantitatif</t>
  </si>
  <si>
    <t>Eksperimen</t>
  </si>
  <si>
    <t>Statistik</t>
  </si>
  <si>
    <t>Non Par</t>
  </si>
  <si>
    <t>Konstruksi Alat Ukur</t>
  </si>
  <si>
    <t>Psikometri</t>
  </si>
  <si>
    <t>Psikoedukasi</t>
  </si>
  <si>
    <t>Modifikasi Perilaku</t>
  </si>
  <si>
    <t>Psikologi Konseling</t>
  </si>
  <si>
    <t>Teknik Konseling</t>
  </si>
  <si>
    <t>Penulisan Ilmiah TPS &amp; skripsi), Presentasi Ilmiah (seminar) &amp; Publikasi Ilmiah</t>
  </si>
  <si>
    <t>Tata Bahasa (Inggris &amp; Indonesia) Penulisan &amp; Publikasi Ilmiah</t>
  </si>
  <si>
    <t>Aplikasi TI untuk Penulisan &amp; Presentasi</t>
  </si>
  <si>
    <t>Neurosains</t>
  </si>
  <si>
    <t>Emotional Behavior</t>
  </si>
  <si>
    <t>Sistem Senso-Motorik</t>
  </si>
  <si>
    <t>Antropologi</t>
  </si>
  <si>
    <t>Indigenous Psychology</t>
  </si>
  <si>
    <t>KELUASAN</t>
  </si>
  <si>
    <t>KEDALAMAN</t>
  </si>
  <si>
    <t>Menguasai konsep teoretis utama (major concepts) tentang proses dan fungsi mental manusia (seperti memori, emosi, dan motivasi), serta sejarah dan aliran-aliran dalam psikologi.</t>
  </si>
  <si>
    <t>Menguasai konsep teoritis tentang pengaruh otak dan sistem syaraf terhadap perilaku.</t>
  </si>
  <si>
    <t>Menguasai konsep teoritis tentang proses belajar.</t>
  </si>
  <si>
    <t>Menguasai teori-teori kepribadian.</t>
  </si>
  <si>
    <t>Menguasai konsep teoritis tentang perkembangan manusia dari konsepsi sampai usia lanjut.</t>
  </si>
  <si>
    <t>Menguasai konsep teoritis tentang kesehatan mental dan psikopatologi.</t>
  </si>
  <si>
    <t>Menguasai konsep teoritis hubungan manusia dengan lingkungan sosialnya</t>
  </si>
  <si>
    <t>Menguasai konsep dan teori-teori dasar dalam Psikologi Industri dan Organisasi.</t>
  </si>
  <si>
    <t>Menguasai teknik-teknik statistika dasar dan metodologi penelitian dasar.</t>
  </si>
  <si>
    <t xml:space="preserve">Menguasai tahapan penyusunan skala psikologi, konsep-konsep dalam pengukuran psikologis (validitas, reliabilitas, norma), teori tes klasik, dan konsep dasar dalam psikometri. </t>
  </si>
  <si>
    <t>Menguasai konsep dasar dan prinsip-prinsip psikodiagnostik, dan teknik interview, teknik observasi, serta konsep teoritis yang mendasari tes psikologi.</t>
  </si>
  <si>
    <t>Menguasai dasar-dasar konseling, psikoedukasi, pelatihan, dan psikoterapi.</t>
  </si>
  <si>
    <t>Menguasai konsep teoritik komunikasi antar pribadi dan komunikasi massa.</t>
  </si>
  <si>
    <t>Menguasai prinsip-prinsip pendekatan komunitas dalam mengupayakan peningkatan kesehatan mental.</t>
  </si>
  <si>
    <r>
      <t>Menguasai tata cara penulisan ilmiah dengan standar</t>
    </r>
    <r>
      <rPr>
        <b/>
        <i/>
        <sz val="11"/>
        <color theme="0"/>
        <rFont val="Arial Narrow"/>
        <family val="2"/>
      </rPr>
      <t xml:space="preserve"> American Psychological Association</t>
    </r>
    <r>
      <rPr>
        <b/>
        <sz val="11"/>
        <color theme="0"/>
        <rFont val="Arial Narrow"/>
        <family val="2"/>
      </rPr>
      <t xml:space="preserve"> (APA) </t>
    </r>
  </si>
  <si>
    <t>Menguasai Prinsip Etika Profesi dan Kode Etik Psikologi Indonesia</t>
  </si>
  <si>
    <t>Mengingat</t>
  </si>
  <si>
    <t>Menguasai konsep teoritik tentang pengembangan diri dan karir.</t>
  </si>
  <si>
    <t>Memahami</t>
  </si>
  <si>
    <t>Mampu melakukan interview, observasi, tes psikologi yang diperbolehkan sesuai dengan prinsip psikodiagnostik dan Kode Etik Psikologi Indonesia.</t>
  </si>
  <si>
    <t>Menerapkan</t>
  </si>
  <si>
    <t xml:space="preserve">Mampu mengembangkan instrumen pengukuran psikologi berlandaskan pada kaidah-kaidah teori tes klasik. </t>
  </si>
  <si>
    <t>Menganalisis</t>
  </si>
  <si>
    <t xml:space="preserve">Mampu menganalisis persoalan psikologis non-klinis dan persoalan perilaku, serta menyajikan alternatif pemecahan masalahnya yang sudah ada.  </t>
  </si>
  <si>
    <t>Menilai</t>
  </si>
  <si>
    <t>Mampu melakukan intervensi psikologi dengan mengunakan konseling, psikoedukasi, pelatihan, dan teknik intervensi lain yang diperbolehkan dengan mendasarkan diri pada konsep teoritis dalam psikologi dan Kode Etik Psikologi Indonesia.</t>
  </si>
  <si>
    <t>menciptakan</t>
  </si>
  <si>
    <t>Mampu melakukan rapport dan membangun hubungan  profesional yang efektif serta membangun hubungan interpersonal yang sehat.</t>
  </si>
  <si>
    <t xml:space="preserve">Mampu menyampaikan gagasan secara tertulis, menampilkan presentasi secara efektif, dan menggunakan teknologi informasi secara bertanggungjawab. </t>
  </si>
  <si>
    <t>Mampu mempertanggung-jawabkan hasil kerja berdasarkan Kode Etik Psikologi Indonesia.</t>
  </si>
  <si>
    <t>Mampu merancang, mengembangkan  &amp; melaksanakan pelatihan yang berkarakteristik kepribadian masyarakat Indonesia</t>
  </si>
  <si>
    <t>Mampu merancang &amp; mengembangkan alat ukur perilaku masyarakat Indonesia</t>
  </si>
  <si>
    <t>Mampu beradaptasi dengan perkembangan alat-alat diagnostik psikologi dengan tetap berpijak pada kode etik Psikologi Indonesia</t>
  </si>
  <si>
    <t xml:space="preserve">Mampu mengaplikasikan ide-ide kreatif dan inovatif dengan pendekatan multi kultural dalam bidang pendidikan, sosial, klinis, industri &amp; eksperimen secara bertanggung jawab </t>
  </si>
  <si>
    <t>Mampu memberikan layanan promosi, prevensi, kurasi &amp; rehabilitasi untuk problem / masalah kebencanaan dengan pendekatan multi kultural</t>
  </si>
  <si>
    <t>Mampu memberikan layanan promosi, prevensi, kurasi &amp; rehabilitasi untuk problem / masalah kesehatan mental masyarakat dengan pendekatan multi kultural</t>
  </si>
  <si>
    <t xml:space="preserve">Menguasai konsep teoritis dan pendekatan indigenous untuk mengkaji perilaku individu dan kelompok </t>
  </si>
  <si>
    <t>Terampil berbahasa Indonesia &amp; bahasa Inggris, baik secara lisan maupun tulisan, sesuai kaidah yang berlaku</t>
  </si>
  <si>
    <t xml:space="preserve">Merencanakan pembelajaran / pengelolaan pendidikan anak usia dini sesuai dengan konsep perkembangan anak </t>
  </si>
  <si>
    <t xml:space="preserve">Mampu menyusun dan melaksana-kan program pengembangan sosio-emosional, kreativitas, kemandirian belajar dan karir untuk individu berkebutuhan khusus </t>
  </si>
  <si>
    <t>Mampu membuat alat permainan edukatif (APE) sebagai media pembelajaran dalam pendidikan anak usia dini</t>
  </si>
  <si>
    <t>Merencanakan program preventif gangguan emosi dan perilaku pada anak serta remaja dengan pende-katan bio-psiko-sosio-kultural dan gender</t>
  </si>
  <si>
    <t xml:space="preserve">Merancang program intervensi untuk perilaku adiksi yang muncul akibat penggunaan media informasi komunikasi dan teknologi </t>
  </si>
  <si>
    <t>Mampu melakukan konseling kelompok pada berbagai kasus non-klinis dan setting usia</t>
  </si>
  <si>
    <t>Bertakwa kepada Tuhan Yang Maha Esa dan mampu menunjukkan sikap religius</t>
  </si>
  <si>
    <t>V</t>
  </si>
  <si>
    <t>Menjunjung tinggi nilai kemanusiaan dalam menjalankan tugas berdasarkan agama, moral dan etika</t>
  </si>
  <si>
    <t>Berkontribusi dalam peningkatan mutu kehidupan bermasyarakat, berbangsa, bernegara dan kemajuan peradaban berdasarkan Pancasila</t>
  </si>
  <si>
    <t>Berperan sebagai warga negara yang bangga dan cinta tanah air, memiliki nasionalisme serta rasa tanggungjawab pada negara dan bangsa</t>
  </si>
  <si>
    <t>Menghargai keanekaragaman budaya, pandangan, agama, dan kepercayaan, serta pendapat atau temuan orisinal orang lain</t>
  </si>
  <si>
    <t>Bekerja sama dan memiliki kepekaan sosial serta kepedulian berhadap masyarakat dan lingkungan</t>
  </si>
  <si>
    <t>Taat hukum dan disiplin dalam kehidupan bermasyarakat dan bernegara</t>
  </si>
  <si>
    <t>Menginternalisasi nilai, norma, dan etika akademik</t>
  </si>
  <si>
    <t>Menunjukkan sikap bertanggung jawab atas pekerjaan secara mandiri</t>
  </si>
  <si>
    <t>Menginternalisasi semangat kemandirian, kejuangan, dan kewirausahaan</t>
  </si>
  <si>
    <t>Mampu menerapkan pemikiran logis, kritis, sistematis, dan inovatif dalam konteks pengembangan atau implementasi ilmu pengetahuan dan teknologi yang memperhatikan dan menerapkan nilai humanoria yang sesuai dengan bidang keahliannya</t>
  </si>
  <si>
    <t>Mampu menunjukkan kinerja mandiri, bermutu dan terstruktur</t>
  </si>
  <si>
    <t>Mampu mengkaji implikasi pengembangan atau implementasi ilmu pengetahuan teknologi yang memperhatikan dan menerapkan nilai humanoria sesuai dengan keahliannya berdasarkan kaidah, tata cara dan etika alamiah dalam rangka menghasilkan solusi, gagasan, desain atau kritik seni, menyusun deskripsi saintifik hasil kajiannya dalam bentuk skripsi atau laporan tugas akhir, dan mengunggahnya dalam laman perguruan tinggi</t>
  </si>
  <si>
    <t>Menyusun deskripsi saintifik hasil kajian tersebut di atas dalam bentuk skripsi atau laporan tugas akhir, dan mengunggahnya dalam laman perguruan tinggi</t>
  </si>
  <si>
    <t>Mampu mengambil keputusan secara tepat dalam konteks penyelesaian masalah di bidang keahliannya, berdasarkan hasil analisis informasi dan data</t>
  </si>
  <si>
    <t>Mampu memelihara dan mengembangkan jaringan kerja dengan pembimbing, kolega, sejawat baik di dalam maupun di luar lembaganya</t>
  </si>
  <si>
    <t>Mampu bertanggungjawab atas pencapaian hasil kerja kelompok dan melakukan supervisi dan evaluasi terhadap penyelesaian pekerjaan yang ditugaskan kepada pekerja yang berada di bawah tanggungjawabnya</t>
  </si>
  <si>
    <t>Mampu melakukan proses evaluasi diri terhadap kelompok kerja yang berada di bawah tanggung jawabnya, dan mampu mengelola pembelajaran secara mandiri</t>
  </si>
  <si>
    <t>Mampu mendokumentasikan, menyimpan, mengamankan, dan menemukan kembali data untuk menjamin kesahihan dan mencegah plagiasi</t>
  </si>
  <si>
    <t>Menunjukkan perilaku yang didasari nilai moral luhur, menghargai perbedaan dan bersikap empatik.</t>
  </si>
  <si>
    <r>
      <t>Mampu merencanakan dan mengembangkan karier dan pengembangan dirinya sendiri (</t>
    </r>
    <r>
      <rPr>
        <b/>
        <i/>
        <sz val="11"/>
        <rFont val="Arial Narrow"/>
        <family val="2"/>
      </rPr>
      <t>career and personal development</t>
    </r>
    <r>
      <rPr>
        <b/>
        <sz val="11"/>
        <rFont val="Arial Narrow"/>
        <family val="2"/>
      </rPr>
      <t>).</t>
    </r>
  </si>
  <si>
    <t>NO</t>
  </si>
  <si>
    <t>NAMA MATA KULIAH</t>
  </si>
  <si>
    <t xml:space="preserve">1. Mampu menerapkan pemikiran logis, kritis, sistematis, dan inovatif dalam konteks pengembangan atau implementasi ilmu pengetahuan dan teknologi yang memperhatikan dan menerapkan nilai humaniora yang sesuai dengan bidang keahliannya; 
</t>
  </si>
  <si>
    <t>2. Mampu menunjukkan kinerja mandiri, bermutu, dan terukur.</t>
  </si>
  <si>
    <t xml:space="preserve">6. Mampu memelihara dan mengembangkan jaringan kerja dengan pembimbing, kolega, sejawat baik di dalam maupun di luar lembaganya; 
</t>
  </si>
  <si>
    <t xml:space="preserve">7. Mampu bertanggungjawab atas pencapaian hasil kerja kelompok dan melakukan supervisi dan evaluasi terhadap penyelesaian pekerjaan yang ditugaskan kepada pekerja yang berada di bawah tanggungjawabnya; 
</t>
  </si>
  <si>
    <t xml:space="preserve">8. Mampu melakukan proses evaluasi diri terhadap kelompok kerja yang berada dibawah tanggung jawabnya, dan mampu mengelola pembelajaran secara 
mandiri; </t>
  </si>
  <si>
    <t xml:space="preserve">Mampu mendokumentasikan, menyimpan, mengamankan, dan menemukan kembali data untuk menjamin kesahihan dan mencegah plagiasi; </t>
  </si>
  <si>
    <t xml:space="preserve">Mampu mengkaji implikasi pengembangan atau implementasi ilmu pengetahuan teknologi yang memperhatikan dan menerapkan nilai humaniora sesuai dengan keahliannya berdasarkan kaidah, tata cara dan etika ilmiah dalam rangka menghasilkan solusi, gagasan, desain / kritik seni, menyusun deskripsi saintifik hasil kajiannya dalam bentuk skripsi /
laporan tugas akhir, dan mengunggahnya dalam laman perguruan tinggi; </t>
  </si>
  <si>
    <t xml:space="preserve">5. Mampu mengambil keputusan secara tepat dalam konteks penyelesaian masalah di bidang keahliannya, 
berdasarkan hasil analisis informasi dan data; 
</t>
  </si>
  <si>
    <t>KKN</t>
  </si>
  <si>
    <t>BAHASA INDONESIA</t>
  </si>
  <si>
    <t>CIVIC EDUCATION</t>
  </si>
  <si>
    <t>ULUMUL HADITS</t>
  </si>
  <si>
    <t>BAHASA ARAB</t>
  </si>
  <si>
    <t>BAHASA INGGRIS</t>
  </si>
  <si>
    <t>ILMU MANTIK DAN LOGIKA</t>
  </si>
  <si>
    <t>PENGANTAR FILSAFAT</t>
  </si>
  <si>
    <t>BUDAYA MELAYU</t>
  </si>
  <si>
    <t>TEKNIK PENULISAN KARYA ILMIAH</t>
  </si>
  <si>
    <t>FILSAFAT DAKWAH</t>
  </si>
  <si>
    <t>HADITS DAKWAH</t>
  </si>
  <si>
    <t>ILMU DAKWAH</t>
  </si>
  <si>
    <t>PENGANTAR KOMUNIKASI</t>
  </si>
  <si>
    <t>RETORIKA DAN STRATEGI DAKWAH</t>
  </si>
  <si>
    <t>TEKNIK FASILITASI</t>
  </si>
  <si>
    <t>SKRIPSI</t>
  </si>
  <si>
    <t>APLIKASI KOMPUTER</t>
  </si>
  <si>
    <t>PENGANTAR PSIKOLOGI</t>
  </si>
  <si>
    <t>PSIKOLOGI DAKWAH</t>
  </si>
  <si>
    <t>ULUMUL QUR'AN</t>
  </si>
  <si>
    <t>MATA KULIAH PILIHAN I</t>
  </si>
  <si>
    <t>MATA KULIAH PILIHAN II</t>
  </si>
  <si>
    <t>MATA KULIAH PILIHAN III</t>
  </si>
  <si>
    <t>QIRA'ATUL KUTUB</t>
  </si>
  <si>
    <t>MATA KULIAH PILIHAN (DIAMBIL 9 SKS)</t>
  </si>
  <si>
    <t>SOSIOLOGI AGAMA</t>
  </si>
  <si>
    <t>METODOLOGI STUDI ISLAM</t>
  </si>
  <si>
    <t>FILSAFAT KOMUNIKASI</t>
  </si>
  <si>
    <t>KETERANGAN</t>
  </si>
  <si>
    <t>INSTITUSI / STAIN</t>
  </si>
  <si>
    <t>KURIKULUM KPI - KKNI</t>
  </si>
  <si>
    <t>KODE</t>
  </si>
  <si>
    <t>PRODI KPI</t>
  </si>
  <si>
    <t>SEJARAH PERADABAN ISLAM</t>
  </si>
  <si>
    <t>TEKNIK EDITING</t>
  </si>
  <si>
    <t>HUKUM DAN ETIKA PENYIARAN</t>
  </si>
  <si>
    <t>PSIKOLOGI KOMUNIKASI</t>
  </si>
  <si>
    <t>PENGANTAR JURNALISTIK</t>
  </si>
  <si>
    <t>MANAJEMEN MEDIA MASSA</t>
  </si>
  <si>
    <t>MK PRODI PILIHAN</t>
  </si>
  <si>
    <t>DASAR-DASAR PENYIARAN</t>
  </si>
  <si>
    <t>TEORI KOMUNIKASI</t>
  </si>
  <si>
    <t>FOTOGRAFI</t>
  </si>
  <si>
    <t>KOMUNIKASI ORGANISASI</t>
  </si>
  <si>
    <t>STUDY ENGLISH TEXT</t>
  </si>
  <si>
    <t>KOMUNIKASI MASSA</t>
  </si>
  <si>
    <t>KOMUNIKASI POLITIK</t>
  </si>
  <si>
    <t>KOMUNIKASI BISNIS</t>
  </si>
  <si>
    <t>SOSIOLOGI KOMUNIKASI</t>
  </si>
  <si>
    <t>PUBLIC SPEAKING</t>
  </si>
  <si>
    <t>MEDIA RELATIONS</t>
  </si>
  <si>
    <t>PUBLIC RELATIONS</t>
  </si>
  <si>
    <t>KOMUNIKASI ANTAR BUDAYA</t>
  </si>
  <si>
    <t>TAFSIR AYAT DAKWAH</t>
  </si>
  <si>
    <t>TEKNOLOGI SISTEM KOMUNIKASI</t>
  </si>
  <si>
    <t>MC &amp; PROTOKOLER</t>
  </si>
  <si>
    <t>NAS-1801</t>
  </si>
  <si>
    <t>NAS-1802</t>
  </si>
  <si>
    <t>INS-1803</t>
  </si>
  <si>
    <t>INS-1804</t>
  </si>
  <si>
    <t>INS-1805</t>
  </si>
  <si>
    <t>INS-1806</t>
  </si>
  <si>
    <t>INS-1807</t>
  </si>
  <si>
    <t>INS-1808</t>
  </si>
  <si>
    <t>INS-1809</t>
  </si>
  <si>
    <t>INS-1810</t>
  </si>
  <si>
    <t>INS-1811</t>
  </si>
  <si>
    <t>INS-1812</t>
  </si>
  <si>
    <t>INS-1813</t>
  </si>
  <si>
    <t>INS-1814</t>
  </si>
  <si>
    <t>INS-1815</t>
  </si>
  <si>
    <t>INS-1816</t>
  </si>
  <si>
    <t>INS-1817</t>
  </si>
  <si>
    <t>PPL</t>
  </si>
  <si>
    <t>NAS-1803</t>
  </si>
  <si>
    <t>FIKIH DAN PRAKTIK IBADAH</t>
  </si>
  <si>
    <t>PANCASILA</t>
  </si>
  <si>
    <t>NASIONAL</t>
  </si>
  <si>
    <t>KEWARGANEGARAAN</t>
  </si>
  <si>
    <t>TAHUN AKADEMIK 2018 / 2019</t>
  </si>
  <si>
    <t>JURUSAN DKI</t>
  </si>
  <si>
    <t>STATISTIK SOSIAL</t>
  </si>
  <si>
    <t>TAHUN AKADEMIK 2017 / 2018</t>
  </si>
  <si>
    <t>INS-1801</t>
  </si>
  <si>
    <t>INS-1802</t>
  </si>
  <si>
    <t>DKI-1801</t>
  </si>
  <si>
    <t>DKI-1802</t>
  </si>
  <si>
    <t>DKI-1803</t>
  </si>
  <si>
    <t>DKI-1804</t>
  </si>
  <si>
    <t>DKI-1805</t>
  </si>
  <si>
    <t>DKI-1806</t>
  </si>
  <si>
    <t>DKI-1807</t>
  </si>
  <si>
    <t>DKI-1808</t>
  </si>
  <si>
    <t>DKI-1809</t>
  </si>
  <si>
    <t>SEKOLAH TINGGI AGAMA ISLAM NEGERI (STAIN) BENGKALIS</t>
  </si>
  <si>
    <t>TAHUN AKADEMIK 2018/2019</t>
  </si>
  <si>
    <t>JURUSAN</t>
  </si>
  <si>
    <t>RUANG</t>
  </si>
  <si>
    <t>PRODI</t>
  </si>
  <si>
    <t>SEMESTER</t>
  </si>
  <si>
    <t>HARI</t>
  </si>
  <si>
    <t>JAM</t>
  </si>
  <si>
    <t>KODE MK</t>
  </si>
  <si>
    <t>MATA KULIAH</t>
  </si>
  <si>
    <t>SKS</t>
  </si>
  <si>
    <t>DOSEN</t>
  </si>
  <si>
    <t>KET</t>
  </si>
  <si>
    <t>SENIN</t>
  </si>
  <si>
    <t>07.15 - 08.55</t>
  </si>
  <si>
    <t>07.15 - 09.45</t>
  </si>
  <si>
    <t>08.55 - 10.35</t>
  </si>
  <si>
    <t>09.55 - 12.25</t>
  </si>
  <si>
    <t>10.45 - 12.25</t>
  </si>
  <si>
    <t>-</t>
  </si>
  <si>
    <t>SELASA</t>
  </si>
  <si>
    <t>RABU</t>
  </si>
  <si>
    <t>KAMIS</t>
  </si>
  <si>
    <t>JUMLAH</t>
  </si>
  <si>
    <t>Bengkalis, 13 Agustus 2018</t>
  </si>
  <si>
    <t>Ketua</t>
  </si>
  <si>
    <t>Prof. Dr. H. Samsul Nizar, M.Ag</t>
  </si>
  <si>
    <t>NIP. 19701024 199703 1 001</t>
  </si>
  <si>
    <t>TBI-181201</t>
  </si>
  <si>
    <t>MPI-181401</t>
  </si>
  <si>
    <t>TBI-181236</t>
  </si>
  <si>
    <t>MPI-181404</t>
  </si>
  <si>
    <t>TBI-181202</t>
  </si>
  <si>
    <t>MPI-181420</t>
  </si>
  <si>
    <t>TBI-181220</t>
  </si>
  <si>
    <t>MPI-181455</t>
  </si>
  <si>
    <t>TBI-181230</t>
  </si>
  <si>
    <t>MPI-181454</t>
  </si>
  <si>
    <t>MPI-181422</t>
  </si>
  <si>
    <t>TBI-181204</t>
  </si>
  <si>
    <t>MPI-181406</t>
  </si>
  <si>
    <t>TBI-181218</t>
  </si>
  <si>
    <t>MPI-181402</t>
  </si>
  <si>
    <t>TBI-181246</t>
  </si>
  <si>
    <t>MPI-181447</t>
  </si>
  <si>
    <t>TBI-181227</t>
  </si>
  <si>
    <t>MPI-181453</t>
  </si>
  <si>
    <t>: DAKWAH DAN KOMUNIKASI ISLAM</t>
  </si>
  <si>
    <t>:</t>
  </si>
  <si>
    <t>JADWAL SEMESTER GASAL</t>
  </si>
  <si>
    <t xml:space="preserve">: </t>
  </si>
  <si>
    <t>: III ( Tiga )</t>
  </si>
  <si>
    <t>: V  ( Lima )</t>
  </si>
  <si>
    <t>: VII ( Tujuh )</t>
  </si>
  <si>
    <t>: VI ( Enam )</t>
  </si>
  <si>
    <t>: IV ( Empat )</t>
  </si>
  <si>
    <t xml:space="preserve"> </t>
  </si>
  <si>
    <t>: I ( Satu )</t>
  </si>
  <si>
    <t>KPI-1801</t>
  </si>
  <si>
    <t>KPI-1802</t>
  </si>
  <si>
    <t>KPI-1803</t>
  </si>
  <si>
    <t>KPI-1804</t>
  </si>
  <si>
    <t>KPI-1805</t>
  </si>
  <si>
    <t>KPI-1806</t>
  </si>
  <si>
    <t>KPI-1807</t>
  </si>
  <si>
    <t>KPI-1808</t>
  </si>
  <si>
    <t>KPI-1809</t>
  </si>
  <si>
    <t>KPI-1810</t>
  </si>
  <si>
    <t>KPI-1811</t>
  </si>
  <si>
    <t>KPI-1812</t>
  </si>
  <si>
    <t>KPI-1813</t>
  </si>
  <si>
    <t>KPI-1814</t>
  </si>
  <si>
    <t>KPI-1816</t>
  </si>
  <si>
    <t>KPI-1817</t>
  </si>
  <si>
    <t>KPI-1818</t>
  </si>
  <si>
    <t>KPI-1819</t>
  </si>
  <si>
    <t>KPI-1820</t>
  </si>
  <si>
    <t>KPI-1821</t>
  </si>
  <si>
    <t>KPI-1822</t>
  </si>
  <si>
    <t>KPI-1823</t>
  </si>
  <si>
    <t>KPI-1824</t>
  </si>
  <si>
    <t>KPI-1825</t>
  </si>
  <si>
    <t>: KOMUNIKASI DAN PENYIARAN ISLAM (KPI)</t>
  </si>
  <si>
    <t>JURNALISTIK PENYIARAN</t>
  </si>
  <si>
    <t>JURNALISTIK CETAK DAN ONLINE</t>
  </si>
  <si>
    <t>DESAIN KOMUNIKASI VISUAL</t>
  </si>
  <si>
    <t>PENULISAN BERITA</t>
  </si>
  <si>
    <t>KOMUNIKASI MULTIMEDIA</t>
  </si>
  <si>
    <t>MANAJEMEN PUBLIC RELATIONS</t>
  </si>
  <si>
    <t>DKI-1810</t>
  </si>
  <si>
    <t>EVENT ORGANIZER</t>
  </si>
  <si>
    <t>PRODUKSI ACARA SIARAN</t>
  </si>
  <si>
    <t>PRODUKSI MEDIA CETAK</t>
  </si>
  <si>
    <t>NEWSCASTING/ANNOUNCING</t>
  </si>
  <si>
    <t>SINEMATOGRAFI</t>
  </si>
  <si>
    <t>JUMLAH SKS</t>
  </si>
  <si>
    <t xml:space="preserve">I </t>
  </si>
  <si>
    <t>II</t>
  </si>
  <si>
    <t>III</t>
  </si>
  <si>
    <t>IV</t>
  </si>
  <si>
    <t>VI</t>
  </si>
  <si>
    <t>VII</t>
  </si>
  <si>
    <t>VIII</t>
  </si>
  <si>
    <t>MATAKULIAH PRODI KOMUNIKASI PENYIARAN ISLAM (KPI) JURUSAN DAKWAH DAN KOMUNIKASI ISLAM</t>
  </si>
  <si>
    <t>KURIKULUM KKNI 2017</t>
  </si>
  <si>
    <t>SEMESTER 1</t>
  </si>
  <si>
    <t>SEMESTER 2</t>
  </si>
  <si>
    <t>KODE MATAKULIAH</t>
  </si>
  <si>
    <t>TOTAL SKS</t>
  </si>
  <si>
    <t>SEMESTER 3</t>
  </si>
  <si>
    <t>SEMESTER 4</t>
  </si>
  <si>
    <t>SEMESTER 5</t>
  </si>
  <si>
    <t>SEMESTER 6</t>
  </si>
  <si>
    <t>SEMESTER 7</t>
  </si>
  <si>
    <t>SEMESTER 8</t>
  </si>
  <si>
    <t>MP-183201</t>
  </si>
  <si>
    <t>MP-183202</t>
  </si>
  <si>
    <t>PRODUKSI SIARAN TELEVISI</t>
  </si>
  <si>
    <t>MP-183203</t>
  </si>
  <si>
    <t>MP-183204</t>
  </si>
  <si>
    <t>PENYUTRADARAAN</t>
  </si>
  <si>
    <t>MP-183205</t>
  </si>
  <si>
    <t>PRODUKSI SIARAN RADIO</t>
  </si>
  <si>
    <t>MP-183206</t>
  </si>
  <si>
    <t>SINEMATOGRAFI DAN DRAMATOLOGI</t>
  </si>
  <si>
    <t>FILSAFAT ILMU</t>
  </si>
  <si>
    <t>PSIKOLOGI UMUM</t>
  </si>
  <si>
    <t>METODOLOGI PENELITIAN SOSIAL</t>
  </si>
  <si>
    <t>DKI-1811</t>
  </si>
  <si>
    <t xml:space="preserve">MATA KULIAH PILIHAN I </t>
  </si>
  <si>
    <t xml:space="preserve">DASAR-DASAR PENYIARAN </t>
  </si>
  <si>
    <t>KPI-1815</t>
  </si>
  <si>
    <t>KPI-183204</t>
  </si>
  <si>
    <t>KPI-183206</t>
  </si>
  <si>
    <t>KPI-183210</t>
  </si>
  <si>
    <t>KPI-183217</t>
  </si>
  <si>
    <t>KPI-183218</t>
  </si>
  <si>
    <t>KPI-183219</t>
  </si>
  <si>
    <t>FIQH DAN PRAKTIK IBADAH</t>
  </si>
  <si>
    <t>KPI-183223</t>
  </si>
  <si>
    <t>KPI-183232</t>
  </si>
  <si>
    <t>KPI-183241</t>
  </si>
  <si>
    <t>KPI-183250</t>
  </si>
  <si>
    <t>KPI-183207</t>
  </si>
  <si>
    <t>KPI-183202</t>
  </si>
  <si>
    <t>INS-183205</t>
  </si>
  <si>
    <t>KPI-183201</t>
  </si>
  <si>
    <t>KPI-183220</t>
  </si>
  <si>
    <t>KPI-183222</t>
  </si>
  <si>
    <t>KPI-183253</t>
  </si>
  <si>
    <t>KPI-183235</t>
  </si>
  <si>
    <t>KPI-183231</t>
  </si>
  <si>
    <t>KPI-183251</t>
  </si>
  <si>
    <t>KPI-183203</t>
  </si>
</sst>
</file>

<file path=xl/styles.xml><?xml version="1.0" encoding="utf-8"?>
<styleSheet xmlns="http://schemas.openxmlformats.org/spreadsheetml/2006/main">
  <fonts count="6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sz val="16"/>
      <name val="Calibri"/>
      <family val="2"/>
      <scheme val="minor"/>
    </font>
    <font>
      <b/>
      <sz val="14"/>
      <color rgb="FFFF0000"/>
      <name val="Calibri"/>
      <family val="2"/>
      <scheme val="minor"/>
    </font>
    <font>
      <b/>
      <sz val="14"/>
      <color theme="9" tint="-0.249977111117893"/>
      <name val="Calibri"/>
      <family val="2"/>
      <scheme val="minor"/>
    </font>
    <font>
      <b/>
      <sz val="14"/>
      <name val="Calibri"/>
      <family val="2"/>
      <scheme val="minor"/>
    </font>
    <font>
      <b/>
      <sz val="14"/>
      <color rgb="FF00CC00"/>
      <name val="Calibri"/>
      <family val="2"/>
      <scheme val="minor"/>
    </font>
    <font>
      <b/>
      <sz val="14"/>
      <color rgb="FFFF3399"/>
      <name val="Calibri"/>
      <family val="2"/>
      <scheme val="minor"/>
    </font>
    <font>
      <b/>
      <sz val="14"/>
      <color rgb="FF7030A0"/>
      <name val="Calibri"/>
      <family val="2"/>
      <scheme val="minor"/>
    </font>
    <font>
      <b/>
      <sz val="14"/>
      <color rgb="FF800000"/>
      <name val="Calibri"/>
      <family val="2"/>
      <scheme val="minor"/>
    </font>
    <font>
      <b/>
      <sz val="14"/>
      <color rgb="FF002060"/>
      <name val="Calibri"/>
      <family val="2"/>
      <scheme val="minor"/>
    </font>
    <font>
      <b/>
      <sz val="14"/>
      <color theme="5" tint="0.39997558519241921"/>
      <name val="Calibri"/>
      <family val="2"/>
      <scheme val="minor"/>
    </font>
    <font>
      <b/>
      <sz val="14"/>
      <color theme="7" tint="0.39997558519241921"/>
      <name val="Calibri"/>
      <family val="2"/>
      <scheme val="minor"/>
    </font>
    <font>
      <b/>
      <sz val="14"/>
      <color rgb="FF00FF00"/>
      <name val="Calibri"/>
      <family val="2"/>
      <scheme val="minor"/>
    </font>
    <font>
      <b/>
      <sz val="14"/>
      <color theme="0" tint="-0.499984740745262"/>
      <name val="Calibri"/>
      <family val="2"/>
      <scheme val="minor"/>
    </font>
    <font>
      <b/>
      <sz val="14"/>
      <color rgb="FF0000FF"/>
      <name val="Calibri"/>
      <family val="2"/>
      <scheme val="minor"/>
    </font>
    <font>
      <b/>
      <sz val="14"/>
      <color rgb="FF333300"/>
      <name val="Calibri"/>
      <family val="2"/>
      <scheme val="minor"/>
    </font>
    <font>
      <b/>
      <sz val="14"/>
      <color theme="9"/>
      <name val="Calibri"/>
      <family val="2"/>
      <scheme val="minor"/>
    </font>
    <font>
      <b/>
      <sz val="14"/>
      <color theme="5" tint="-0.249977111117893"/>
      <name val="Calibri"/>
      <family val="2"/>
      <scheme val="minor"/>
    </font>
    <font>
      <b/>
      <sz val="14"/>
      <color rgb="FF0070C0"/>
      <name val="Calibri"/>
      <family val="2"/>
      <scheme val="minor"/>
    </font>
    <font>
      <b/>
      <sz val="14"/>
      <color theme="6" tint="-0.499984740745262"/>
      <name val="Calibri"/>
      <family val="2"/>
      <scheme val="minor"/>
    </font>
    <font>
      <b/>
      <sz val="14"/>
      <color rgb="FF990033"/>
      <name val="Calibri"/>
      <family val="2"/>
      <scheme val="minor"/>
    </font>
    <font>
      <b/>
      <sz val="14"/>
      <color theme="3" tint="0.39997558519241921"/>
      <name val="Calibri"/>
      <family val="2"/>
      <scheme val="minor"/>
    </font>
    <font>
      <b/>
      <sz val="14"/>
      <color theme="3" tint="-0.499984740745262"/>
      <name val="Calibri"/>
      <family val="2"/>
      <scheme val="minor"/>
    </font>
    <font>
      <b/>
      <sz val="14"/>
      <color rgb="FF669900"/>
      <name val="Calibri"/>
      <family val="2"/>
      <scheme val="minor"/>
    </font>
    <font>
      <b/>
      <sz val="14"/>
      <color rgb="FF993300"/>
      <name val="Calibri"/>
      <family val="2"/>
      <scheme val="minor"/>
    </font>
    <font>
      <b/>
      <sz val="14"/>
      <color rgb="FF666633"/>
      <name val="Calibri"/>
      <family val="2"/>
      <scheme val="minor"/>
    </font>
    <font>
      <b/>
      <sz val="12"/>
      <color theme="1"/>
      <name val="Calibri"/>
      <family val="2"/>
      <scheme val="minor"/>
    </font>
    <font>
      <b/>
      <sz val="11"/>
      <color theme="0"/>
      <name val="Arial Narrow"/>
      <family val="2"/>
    </font>
    <font>
      <sz val="11"/>
      <color theme="0"/>
      <name val="Arial Narrow"/>
      <family val="2"/>
    </font>
    <font>
      <b/>
      <sz val="11"/>
      <name val="Arial Narrow"/>
      <family val="2"/>
    </font>
    <font>
      <sz val="11"/>
      <name val="Arial Narrow"/>
      <family val="2"/>
    </font>
    <font>
      <sz val="8"/>
      <name val="Arial Narrow"/>
      <family val="2"/>
    </font>
    <font>
      <b/>
      <i/>
      <sz val="11"/>
      <color theme="0"/>
      <name val="Arial Narrow"/>
      <family val="2"/>
    </font>
    <font>
      <sz val="10"/>
      <name val="Arial Narrow"/>
      <family val="2"/>
    </font>
    <font>
      <sz val="10"/>
      <color theme="0"/>
      <name val="Arial Narrow"/>
      <family val="2"/>
    </font>
    <font>
      <sz val="9"/>
      <name val="Arial Narrow"/>
      <family val="2"/>
    </font>
    <font>
      <b/>
      <u/>
      <sz val="11"/>
      <name val="Arial Narrow"/>
      <family val="2"/>
    </font>
    <font>
      <b/>
      <sz val="11"/>
      <color theme="1"/>
      <name val="Arial Narrow"/>
      <family val="2"/>
    </font>
    <font>
      <sz val="11"/>
      <color rgb="FFFF0000"/>
      <name val="Arial Narrow"/>
      <family val="2"/>
    </font>
    <font>
      <sz val="11"/>
      <color theme="1"/>
      <name val="Arial Narrow"/>
      <family val="2"/>
    </font>
    <font>
      <b/>
      <sz val="14"/>
      <name val="Arial"/>
      <family val="2"/>
    </font>
    <font>
      <sz val="11"/>
      <color rgb="FF000000"/>
      <name val="Arial Narrow"/>
      <family val="2"/>
    </font>
    <font>
      <sz val="9"/>
      <color theme="1"/>
      <name val="Calibri"/>
      <family val="2"/>
      <scheme val="minor"/>
    </font>
    <font>
      <sz val="12"/>
      <color rgb="FFFF0000"/>
      <name val="Calibri"/>
      <family val="2"/>
      <scheme val="minor"/>
    </font>
    <font>
      <b/>
      <i/>
      <sz val="11"/>
      <name val="Arial Narrow"/>
      <family val="2"/>
    </font>
    <font>
      <b/>
      <sz val="11"/>
      <color rgb="FFFF0000"/>
      <name val="Arial Narrow"/>
      <family val="2"/>
    </font>
    <font>
      <sz val="10"/>
      <name val="Consolas"/>
      <family val="3"/>
    </font>
    <font>
      <sz val="9"/>
      <color indexed="81"/>
      <name val="Tahoma"/>
      <family val="2"/>
    </font>
    <font>
      <b/>
      <sz val="14"/>
      <color theme="1"/>
      <name val="Arial"/>
      <family val="2"/>
    </font>
    <font>
      <sz val="14"/>
      <color theme="1"/>
      <name val="Arial"/>
      <family val="2"/>
    </font>
    <font>
      <sz val="10"/>
      <color theme="1"/>
      <name val="Arial"/>
      <family val="2"/>
    </font>
    <font>
      <b/>
      <sz val="10"/>
      <color theme="1"/>
      <name val="Arial"/>
      <family val="2"/>
    </font>
    <font>
      <b/>
      <i/>
      <sz val="10"/>
      <color theme="1"/>
      <name val="Arial"/>
      <family val="2"/>
    </font>
    <font>
      <sz val="12"/>
      <color theme="1"/>
      <name val="Consolas"/>
      <family val="3"/>
    </font>
    <font>
      <sz val="12"/>
      <name val="Consolas"/>
      <family val="3"/>
    </font>
    <font>
      <sz val="11"/>
      <name val="Consolas"/>
      <family val="3"/>
    </font>
    <font>
      <b/>
      <sz val="11"/>
      <name val="Consolas"/>
      <family val="3"/>
    </font>
    <font>
      <sz val="16"/>
      <name val="Consolas"/>
      <family val="3"/>
    </font>
    <font>
      <b/>
      <sz val="12"/>
      <name val="Consolas"/>
      <family val="3"/>
    </font>
    <font>
      <sz val="14"/>
      <name val="Consolas"/>
      <family val="3"/>
    </font>
    <font>
      <b/>
      <sz val="10"/>
      <name val="Consolas"/>
      <family val="3"/>
    </font>
  </fonts>
  <fills count="37">
    <fill>
      <patternFill patternType="none"/>
    </fill>
    <fill>
      <patternFill patternType="gray125"/>
    </fill>
    <fill>
      <patternFill patternType="solid">
        <fgColor rgb="FFFF0000"/>
        <bgColor indexed="64"/>
      </patternFill>
    </fill>
    <fill>
      <patternFill patternType="solid">
        <fgColor theme="7" tint="0.59999389629810485"/>
        <bgColor indexed="64"/>
      </patternFill>
    </fill>
    <fill>
      <patternFill patternType="solid">
        <fgColor rgb="FF669900"/>
        <bgColor indexed="64"/>
      </patternFill>
    </fill>
    <fill>
      <patternFill patternType="solid">
        <fgColor theme="0"/>
        <bgColor indexed="64"/>
      </patternFill>
    </fill>
    <fill>
      <patternFill patternType="solid">
        <fgColor rgb="FFFFC000"/>
        <bgColor indexed="64"/>
      </patternFill>
    </fill>
    <fill>
      <patternFill patternType="solid">
        <fgColor theme="7" tint="-0.249977111117893"/>
        <bgColor indexed="64"/>
      </patternFill>
    </fill>
    <fill>
      <patternFill patternType="solid">
        <fgColor rgb="FFFF0066"/>
        <bgColor indexed="64"/>
      </patternFill>
    </fill>
    <fill>
      <patternFill patternType="solid">
        <fgColor rgb="FF009900"/>
        <bgColor indexed="64"/>
      </patternFill>
    </fill>
    <fill>
      <patternFill patternType="solid">
        <fgColor theme="9" tint="-0.249977111117893"/>
        <bgColor indexed="64"/>
      </patternFill>
    </fill>
    <fill>
      <patternFill patternType="solid">
        <fgColor rgb="FF00FF00"/>
        <bgColor indexed="64"/>
      </patternFill>
    </fill>
    <fill>
      <patternFill patternType="solid">
        <fgColor rgb="FF00FFFF"/>
        <bgColor indexed="64"/>
      </patternFill>
    </fill>
    <fill>
      <patternFill patternType="solid">
        <fgColor theme="5" tint="0.39997558519241921"/>
        <bgColor indexed="64"/>
      </patternFill>
    </fill>
    <fill>
      <patternFill patternType="solid">
        <fgColor rgb="FF66FF33"/>
        <bgColor indexed="64"/>
      </patternFill>
    </fill>
    <fill>
      <patternFill patternType="solid">
        <fgColor rgb="FFFFFF00"/>
        <bgColor indexed="64"/>
      </patternFill>
    </fill>
    <fill>
      <patternFill patternType="solid">
        <fgColor rgb="FF660066"/>
        <bgColor indexed="64"/>
      </patternFill>
    </fill>
    <fill>
      <patternFill patternType="solid">
        <fgColor rgb="FF00B0F0"/>
        <bgColor indexed="64"/>
      </patternFill>
    </fill>
    <fill>
      <patternFill patternType="solid">
        <fgColor rgb="FFCCFF33"/>
        <bgColor indexed="64"/>
      </patternFill>
    </fill>
    <fill>
      <patternFill patternType="solid">
        <fgColor rgb="FF99CC00"/>
        <bgColor indexed="64"/>
      </patternFill>
    </fill>
    <fill>
      <patternFill patternType="solid">
        <fgColor rgb="FF666633"/>
        <bgColor indexed="64"/>
      </patternFill>
    </fill>
    <fill>
      <patternFill patternType="solid">
        <fgColor rgb="FFFFCCFF"/>
        <bgColor indexed="64"/>
      </patternFill>
    </fill>
    <fill>
      <patternFill patternType="solid">
        <fgColor rgb="FFFFFF99"/>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7030A0"/>
        <bgColor indexed="64"/>
      </patternFill>
    </fill>
    <fill>
      <patternFill patternType="solid">
        <fgColor theme="9" tint="-0.499984740745262"/>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7" tint="-0.499984740745262"/>
        <bgColor indexed="64"/>
      </patternFill>
    </fill>
    <fill>
      <patternFill patternType="solid">
        <fgColor rgb="FFFF999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CC00FF"/>
        <bgColor indexed="64"/>
      </patternFill>
    </fill>
    <fill>
      <patternFill patternType="solid">
        <fgColor theme="6" tint="0.79998168889431442"/>
        <bgColor indexed="64"/>
      </patternFill>
    </fill>
    <fill>
      <patternFill patternType="solid">
        <fgColor theme="9" tint="0.39997558519241921"/>
        <bgColor indexed="64"/>
      </patternFill>
    </fill>
  </fills>
  <borders count="40">
    <border>
      <left/>
      <right/>
      <top/>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s>
  <cellStyleXfs count="7">
    <xf numFmtId="0" fontId="0" fillId="0" borderId="0" applyNumberFormat="0" applyFont="0" applyFill="0" applyProtection="0"/>
    <xf numFmtId="0" fontId="4" fillId="0" borderId="0"/>
    <xf numFmtId="0" fontId="4" fillId="0" borderId="0"/>
    <xf numFmtId="0" fontId="6" fillId="24" borderId="9">
      <alignment horizontal="center"/>
    </xf>
    <xf numFmtId="0" fontId="3" fillId="0" borderId="0"/>
    <xf numFmtId="0" fontId="2" fillId="0" borderId="0"/>
    <xf numFmtId="0" fontId="1" fillId="0" borderId="0"/>
  </cellStyleXfs>
  <cellXfs count="467">
    <xf numFmtId="0" fontId="0" fillId="0" borderId="0" xfId="0"/>
    <xf numFmtId="0" fontId="1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7" fillId="0" borderId="0" xfId="0" applyFont="1" applyBorder="1" applyAlignment="1">
      <alignment horizontal="center" vertical="center"/>
    </xf>
    <xf numFmtId="0" fontId="10" fillId="0" borderId="4" xfId="0" applyFont="1" applyFill="1" applyBorder="1" applyAlignment="1">
      <alignment horizontal="center" vertical="center" textRotation="90" wrapText="1"/>
    </xf>
    <xf numFmtId="0" fontId="12" fillId="0" borderId="13" xfId="0" applyFont="1" applyFill="1" applyBorder="1" applyAlignment="1">
      <alignment horizontal="center" vertical="center" textRotation="90" wrapText="1"/>
    </xf>
    <xf numFmtId="0" fontId="12" fillId="0" borderId="14" xfId="0" applyFont="1" applyFill="1" applyBorder="1" applyAlignment="1">
      <alignment horizontal="center" vertical="center" textRotation="90" wrapText="1"/>
    </xf>
    <xf numFmtId="0" fontId="12" fillId="0" borderId="15" xfId="0" applyFont="1" applyFill="1" applyBorder="1" applyAlignment="1">
      <alignment horizontal="center" vertical="center" textRotation="90" wrapText="1"/>
    </xf>
    <xf numFmtId="0" fontId="12" fillId="0" borderId="16" xfId="0" applyFont="1" applyFill="1" applyBorder="1" applyAlignment="1">
      <alignment horizontal="center" vertical="center" textRotation="90" wrapText="1"/>
    </xf>
    <xf numFmtId="0" fontId="13" fillId="0" borderId="14" xfId="0" applyFont="1" applyFill="1" applyBorder="1" applyAlignment="1">
      <alignment horizontal="center" vertical="center" textRotation="90" wrapText="1"/>
    </xf>
    <xf numFmtId="0" fontId="13" fillId="0" borderId="17" xfId="0" applyFont="1" applyFill="1" applyBorder="1" applyAlignment="1">
      <alignment horizontal="center" vertical="center" textRotation="90" wrapText="1"/>
    </xf>
    <xf numFmtId="0" fontId="13" fillId="0" borderId="15" xfId="0" applyFont="1" applyFill="1" applyBorder="1" applyAlignment="1">
      <alignment horizontal="center" vertical="center" textRotation="90" wrapText="1"/>
    </xf>
    <xf numFmtId="0" fontId="14" fillId="0" borderId="13" xfId="0" applyFont="1" applyFill="1" applyBorder="1" applyAlignment="1">
      <alignment horizontal="center" vertical="center" textRotation="90" wrapText="1"/>
    </xf>
    <xf numFmtId="0" fontId="14" fillId="0" borderId="17" xfId="0" applyFont="1" applyFill="1" applyBorder="1" applyAlignment="1">
      <alignment horizontal="center" vertical="center" textRotation="90" wrapText="1"/>
    </xf>
    <xf numFmtId="0" fontId="14" fillId="0" borderId="18" xfId="0" applyFont="1" applyFill="1" applyBorder="1" applyAlignment="1">
      <alignment horizontal="center" vertical="center" textRotation="90" wrapText="1"/>
    </xf>
    <xf numFmtId="0" fontId="15" fillId="0" borderId="7" xfId="0" applyFont="1" applyFill="1" applyBorder="1" applyAlignment="1">
      <alignment horizontal="center" vertical="center" textRotation="90" wrapText="1"/>
    </xf>
    <xf numFmtId="0" fontId="15" fillId="0" borderId="17" xfId="0" applyFont="1" applyFill="1" applyBorder="1" applyAlignment="1">
      <alignment horizontal="center" vertical="center" textRotation="90" wrapText="1"/>
    </xf>
    <xf numFmtId="0" fontId="15" fillId="0" borderId="15" xfId="0" applyFont="1" applyFill="1" applyBorder="1" applyAlignment="1">
      <alignment horizontal="center" vertical="center" textRotation="90" wrapText="1"/>
    </xf>
    <xf numFmtId="0" fontId="16" fillId="0" borderId="13" xfId="0" applyFont="1" applyFill="1" applyBorder="1" applyAlignment="1">
      <alignment horizontal="center" vertical="center" textRotation="90" wrapText="1"/>
    </xf>
    <xf numFmtId="0" fontId="16" fillId="0" borderId="16" xfId="0" applyFont="1" applyFill="1" applyBorder="1" applyAlignment="1">
      <alignment horizontal="center" vertical="center" textRotation="90" wrapText="1"/>
    </xf>
    <xf numFmtId="0" fontId="17" fillId="0" borderId="14" xfId="0" applyFont="1" applyFill="1" applyBorder="1" applyAlignment="1">
      <alignment horizontal="center" vertical="center" textRotation="90" wrapText="1"/>
    </xf>
    <xf numFmtId="0" fontId="17" fillId="0" borderId="17" xfId="0" applyFont="1" applyFill="1" applyBorder="1" applyAlignment="1">
      <alignment horizontal="center" vertical="center" textRotation="90" wrapText="1"/>
    </xf>
    <xf numFmtId="0" fontId="17" fillId="0" borderId="15" xfId="0" applyFont="1" applyFill="1" applyBorder="1" applyAlignment="1">
      <alignment horizontal="center" vertical="center" textRotation="90" wrapText="1"/>
    </xf>
    <xf numFmtId="0" fontId="18" fillId="0" borderId="4" xfId="0" applyFont="1" applyFill="1" applyBorder="1" applyAlignment="1">
      <alignment horizontal="center" vertical="center" textRotation="90" wrapText="1"/>
    </xf>
    <xf numFmtId="0" fontId="19" fillId="0" borderId="13" xfId="0" applyFont="1" applyFill="1" applyBorder="1" applyAlignment="1">
      <alignment horizontal="center" vertical="center" textRotation="90" wrapText="1"/>
    </xf>
    <xf numFmtId="0" fontId="19" fillId="0" borderId="17" xfId="0" applyFont="1" applyFill="1" applyBorder="1" applyAlignment="1">
      <alignment horizontal="center" vertical="center" textRotation="90" wrapText="1"/>
    </xf>
    <xf numFmtId="0" fontId="19" fillId="0" borderId="15" xfId="0" applyFont="1" applyFill="1" applyBorder="1" applyAlignment="1">
      <alignment horizontal="center" vertical="center" textRotation="90" wrapText="1"/>
    </xf>
    <xf numFmtId="0" fontId="20" fillId="0" borderId="13" xfId="0" applyFont="1" applyFill="1" applyBorder="1" applyAlignment="1">
      <alignment horizontal="center" vertical="center" textRotation="90" wrapText="1"/>
    </xf>
    <xf numFmtId="0" fontId="20" fillId="0" borderId="17" xfId="0" applyFont="1" applyFill="1" applyBorder="1" applyAlignment="1">
      <alignment horizontal="center" vertical="center" textRotation="90" wrapText="1"/>
    </xf>
    <xf numFmtId="0" fontId="20" fillId="0" borderId="15"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7" xfId="0" applyFont="1" applyFill="1" applyBorder="1" applyAlignment="1">
      <alignment horizontal="center" vertical="center" textRotation="90" wrapText="1"/>
    </xf>
    <xf numFmtId="0" fontId="21" fillId="0" borderId="15" xfId="0" applyFont="1" applyFill="1" applyBorder="1" applyAlignment="1">
      <alignment horizontal="center" vertical="center" textRotation="90" wrapText="1"/>
    </xf>
    <xf numFmtId="0" fontId="22" fillId="0" borderId="13" xfId="0" applyFont="1" applyFill="1" applyBorder="1" applyAlignment="1">
      <alignment horizontal="center" vertical="center" textRotation="90" wrapText="1"/>
    </xf>
    <xf numFmtId="0" fontId="22" fillId="0" borderId="15" xfId="0" applyFont="1" applyFill="1" applyBorder="1" applyAlignment="1">
      <alignment vertical="center" textRotation="90" wrapText="1"/>
    </xf>
    <xf numFmtId="0" fontId="23" fillId="0" borderId="13" xfId="0" applyFont="1" applyFill="1" applyBorder="1" applyAlignment="1">
      <alignment horizontal="center" vertical="center" textRotation="90" wrapText="1"/>
    </xf>
    <xf numFmtId="0" fontId="23" fillId="0" borderId="15" xfId="0" applyFont="1" applyFill="1" applyBorder="1" applyAlignment="1">
      <alignment horizontal="center" vertical="center" textRotation="90" wrapText="1"/>
    </xf>
    <xf numFmtId="0" fontId="24" fillId="0" borderId="13" xfId="0" applyFont="1" applyFill="1" applyBorder="1" applyAlignment="1">
      <alignment horizontal="center" vertical="center" textRotation="90" wrapText="1"/>
    </xf>
    <xf numFmtId="0" fontId="24" fillId="0" borderId="15" xfId="0" applyFont="1" applyFill="1" applyBorder="1" applyAlignment="1">
      <alignment horizontal="center" vertical="center" textRotation="90" wrapText="1"/>
    </xf>
    <xf numFmtId="0" fontId="25" fillId="0" borderId="13" xfId="0" applyFont="1" applyFill="1" applyBorder="1" applyAlignment="1">
      <alignment horizontal="center" vertical="center" textRotation="90" wrapText="1"/>
    </xf>
    <xf numFmtId="0" fontId="25" fillId="0" borderId="15" xfId="0" applyFont="1" applyFill="1" applyBorder="1" applyAlignment="1">
      <alignment horizontal="center" vertical="center" textRotation="90" wrapText="1"/>
    </xf>
    <xf numFmtId="0" fontId="32" fillId="0" borderId="13" xfId="0" applyFont="1" applyFill="1" applyBorder="1" applyAlignment="1">
      <alignment horizontal="center" vertical="center" textRotation="90" wrapText="1"/>
    </xf>
    <xf numFmtId="0" fontId="32" fillId="0" borderId="15" xfId="0" applyFont="1" applyFill="1" applyBorder="1" applyAlignment="1">
      <alignment horizontal="center" vertical="center" textRotation="90" wrapText="1"/>
    </xf>
    <xf numFmtId="0" fontId="26" fillId="0" borderId="15" xfId="0" applyFont="1" applyFill="1" applyBorder="1" applyAlignment="1">
      <alignment horizontal="center" vertical="center" textRotation="90" wrapText="1"/>
    </xf>
    <xf numFmtId="0" fontId="27" fillId="0" borderId="13" xfId="0" applyFont="1" applyFill="1" applyBorder="1" applyAlignment="1">
      <alignment horizontal="center" vertical="center" textRotation="90" wrapText="1"/>
    </xf>
    <xf numFmtId="0" fontId="27" fillId="0" borderId="17" xfId="0" applyFont="1" applyFill="1" applyBorder="1" applyAlignment="1">
      <alignment horizontal="center" vertical="center" textRotation="90" wrapText="1"/>
    </xf>
    <xf numFmtId="0" fontId="30" fillId="0" borderId="17" xfId="0" applyFont="1" applyFill="1" applyBorder="1" applyAlignment="1">
      <alignment horizontal="center" vertical="center" textRotation="90" wrapText="1"/>
    </xf>
    <xf numFmtId="0" fontId="30" fillId="0" borderId="18" xfId="0" applyFont="1" applyFill="1" applyBorder="1" applyAlignment="1">
      <alignment horizontal="center" vertical="center" textRotation="90" wrapText="1"/>
    </xf>
    <xf numFmtId="0" fontId="7" fillId="0" borderId="0" xfId="0" applyFont="1" applyBorder="1" applyAlignment="1">
      <alignment horizontal="center" vertical="center" wrapText="1"/>
    </xf>
    <xf numFmtId="0" fontId="5" fillId="0" borderId="0" xfId="0" applyFont="1" applyBorder="1" applyAlignment="1">
      <alignment wrapText="1"/>
    </xf>
    <xf numFmtId="0" fontId="5" fillId="0" borderId="9" xfId="0" applyFont="1" applyBorder="1" applyAlignment="1">
      <alignment wrapText="1"/>
    </xf>
    <xf numFmtId="0" fontId="34" fillId="2" borderId="2" xfId="0" applyFont="1" applyFill="1" applyBorder="1" applyAlignment="1">
      <alignment vertical="center" wrapText="1"/>
    </xf>
    <xf numFmtId="0" fontId="35" fillId="2" borderId="20" xfId="0" applyFont="1" applyFill="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0"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4" xfId="0" applyFont="1" applyBorder="1" applyAlignment="1">
      <alignment horizontal="center" vertical="center" wrapText="1"/>
    </xf>
    <xf numFmtId="0" fontId="37" fillId="0" borderId="22"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6" xfId="0" applyFont="1" applyBorder="1" applyAlignment="1">
      <alignment horizontal="center" vertical="center" wrapText="1"/>
    </xf>
    <xf numFmtId="0" fontId="0" fillId="0" borderId="0" xfId="0" applyBorder="1" applyAlignment="1">
      <alignment wrapText="1"/>
    </xf>
    <xf numFmtId="0" fontId="0" fillId="0" borderId="9" xfId="0" applyBorder="1" applyAlignment="1">
      <alignment wrapText="1"/>
    </xf>
    <xf numFmtId="0" fontId="34" fillId="4" borderId="28" xfId="0" applyFont="1" applyFill="1" applyBorder="1" applyAlignment="1">
      <alignment vertical="center" wrapText="1"/>
    </xf>
    <xf numFmtId="0" fontId="36" fillId="0" borderId="29" xfId="0" applyFont="1" applyFill="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1" xfId="0" applyFont="1" applyBorder="1" applyAlignment="1">
      <alignment horizontal="center" vertical="center" wrapText="1"/>
    </xf>
    <xf numFmtId="0" fontId="37" fillId="5" borderId="9"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0" borderId="30" xfId="0" applyFont="1" applyFill="1" applyBorder="1" applyAlignment="1">
      <alignment horizontal="center" vertical="center" wrapText="1"/>
    </xf>
    <xf numFmtId="0" fontId="36" fillId="0" borderId="32" xfId="0" applyFont="1" applyBorder="1" applyAlignment="1">
      <alignment horizontal="center" vertical="center" wrapText="1"/>
    </xf>
    <xf numFmtId="0" fontId="36" fillId="6" borderId="28" xfId="0" applyFont="1" applyFill="1" applyBorder="1" applyAlignment="1">
      <alignment vertical="center" wrapText="1"/>
    </xf>
    <xf numFmtId="0" fontId="36" fillId="0" borderId="31" xfId="0" applyFont="1" applyFill="1" applyBorder="1" applyAlignment="1">
      <alignment horizontal="center" vertical="center" wrapText="1"/>
    </xf>
    <xf numFmtId="0" fontId="37" fillId="3" borderId="30" xfId="0" applyFont="1" applyFill="1" applyBorder="1" applyAlignment="1">
      <alignment horizontal="center" vertical="center" wrapText="1"/>
    </xf>
    <xf numFmtId="0" fontId="37" fillId="3" borderId="31" xfId="0" applyFont="1" applyFill="1" applyBorder="1" applyAlignment="1">
      <alignment horizontal="center" vertical="center" wrapText="1"/>
    </xf>
    <xf numFmtId="0" fontId="34" fillId="7" borderId="28" xfId="0" applyFont="1" applyFill="1" applyBorder="1" applyAlignment="1">
      <alignment vertical="center" wrapText="1"/>
    </xf>
    <xf numFmtId="0" fontId="34" fillId="8" borderId="28" xfId="0" applyFont="1" applyFill="1" applyBorder="1" applyAlignment="1">
      <alignment vertical="center" wrapText="1"/>
    </xf>
    <xf numFmtId="0" fontId="37" fillId="3" borderId="9"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6" fillId="9" borderId="28" xfId="0" applyFont="1" applyFill="1" applyBorder="1" applyAlignment="1">
      <alignment vertical="center" wrapText="1"/>
    </xf>
    <xf numFmtId="0" fontId="36" fillId="10" borderId="28" xfId="0" applyFont="1" applyFill="1" applyBorder="1" applyAlignment="1">
      <alignment vertical="center" wrapText="1"/>
    </xf>
    <xf numFmtId="0" fontId="37" fillId="10" borderId="30" xfId="0" applyFont="1" applyFill="1" applyBorder="1" applyAlignment="1">
      <alignment horizontal="center" vertical="center" wrapText="1"/>
    </xf>
    <xf numFmtId="0" fontId="37" fillId="10" borderId="9" xfId="0" applyFont="1" applyFill="1" applyBorder="1" applyAlignment="1">
      <alignment horizontal="center" vertical="center" wrapText="1"/>
    </xf>
    <xf numFmtId="0" fontId="37" fillId="10" borderId="31" xfId="0" applyFont="1" applyFill="1" applyBorder="1" applyAlignment="1">
      <alignment horizontal="center" vertical="center" wrapText="1"/>
    </xf>
    <xf numFmtId="0" fontId="37" fillId="5" borderId="30" xfId="0" applyFont="1" applyFill="1" applyBorder="1" applyAlignment="1">
      <alignment horizontal="center" vertical="center" wrapText="1"/>
    </xf>
    <xf numFmtId="0" fontId="37" fillId="5" borderId="31" xfId="0" applyFont="1" applyFill="1" applyBorder="1" applyAlignment="1">
      <alignment horizontal="center" vertical="center" wrapText="1"/>
    </xf>
    <xf numFmtId="0" fontId="37" fillId="11" borderId="30" xfId="0" applyFont="1" applyFill="1" applyBorder="1" applyAlignment="1">
      <alignment horizontal="center" vertical="center" wrapText="1"/>
    </xf>
    <xf numFmtId="0" fontId="37" fillId="11" borderId="31" xfId="0" applyFont="1" applyFill="1" applyBorder="1" applyAlignment="1">
      <alignment horizontal="center" vertical="center" wrapText="1"/>
    </xf>
    <xf numFmtId="0" fontId="36" fillId="12" borderId="28" xfId="0" applyFont="1" applyFill="1" applyBorder="1" applyAlignment="1">
      <alignment vertical="center" wrapText="1"/>
    </xf>
    <xf numFmtId="0" fontId="37" fillId="0" borderId="30" xfId="0" applyFont="1" applyBorder="1" applyAlignment="1">
      <alignment horizontal="center" vertical="center" wrapText="1"/>
    </xf>
    <xf numFmtId="0" fontId="37" fillId="12" borderId="29" xfId="0" applyFont="1" applyFill="1" applyBorder="1" applyAlignment="1">
      <alignment horizontal="center" vertical="center" wrapText="1"/>
    </xf>
    <xf numFmtId="0" fontId="37" fillId="12" borderId="9" xfId="0" applyFont="1" applyFill="1" applyBorder="1" applyAlignment="1">
      <alignment horizontal="center" vertical="center" wrapText="1"/>
    </xf>
    <xf numFmtId="0" fontId="37" fillId="12"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13" borderId="28" xfId="0" applyFont="1" applyFill="1" applyBorder="1" applyAlignment="1">
      <alignment vertical="center" wrapText="1"/>
    </xf>
    <xf numFmtId="0" fontId="38" fillId="5" borderId="29" xfId="0" applyFont="1" applyFill="1" applyBorder="1" applyAlignment="1">
      <alignment horizontal="center" vertical="center" wrapText="1"/>
    </xf>
    <xf numFmtId="0" fontId="37" fillId="13" borderId="29" xfId="0" applyFont="1" applyFill="1" applyBorder="1" applyAlignment="1">
      <alignment horizontal="center" vertical="center" wrapText="1"/>
    </xf>
    <xf numFmtId="0" fontId="37" fillId="13" borderId="27"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38" fillId="5" borderId="30" xfId="0" applyFont="1" applyFill="1" applyBorder="1" applyAlignment="1">
      <alignment horizontal="center" vertical="center" wrapText="1"/>
    </xf>
    <xf numFmtId="0" fontId="34" fillId="0" borderId="31" xfId="0" applyFont="1" applyBorder="1" applyAlignment="1">
      <alignment horizontal="center" vertical="center" wrapText="1"/>
    </xf>
    <xf numFmtId="0" fontId="35" fillId="13" borderId="29" xfId="0" applyFont="1" applyFill="1" applyBorder="1" applyAlignment="1">
      <alignment horizontal="center" vertical="center" wrapText="1"/>
    </xf>
    <xf numFmtId="0" fontId="35" fillId="13" borderId="27" xfId="0" applyFont="1" applyFill="1" applyBorder="1" applyAlignment="1">
      <alignment horizontal="center" vertical="center" wrapText="1"/>
    </xf>
    <xf numFmtId="0" fontId="37" fillId="0" borderId="27" xfId="0" applyFont="1" applyBorder="1" applyAlignment="1">
      <alignment horizontal="center" vertical="center" wrapText="1"/>
    </xf>
    <xf numFmtId="0" fontId="36" fillId="11" borderId="28" xfId="0" applyFont="1" applyFill="1" applyBorder="1" applyAlignment="1">
      <alignment vertical="center" wrapText="1"/>
    </xf>
    <xf numFmtId="0" fontId="37" fillId="5" borderId="29" xfId="0" applyFont="1" applyFill="1" applyBorder="1" applyAlignment="1">
      <alignment horizontal="center" vertical="center" wrapText="1"/>
    </xf>
    <xf numFmtId="0" fontId="37" fillId="5" borderId="27" xfId="0" applyFont="1" applyFill="1" applyBorder="1" applyAlignment="1">
      <alignment horizontal="center" vertical="center" wrapText="1"/>
    </xf>
    <xf numFmtId="0" fontId="36" fillId="11" borderId="9"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1" borderId="27" xfId="0" applyFont="1" applyFill="1" applyBorder="1" applyAlignment="1">
      <alignment horizontal="center" vertical="center" wrapText="1"/>
    </xf>
    <xf numFmtId="0" fontId="37" fillId="14" borderId="28" xfId="0" applyFont="1" applyFill="1" applyBorder="1" applyAlignment="1">
      <alignment horizontal="center" vertical="center" wrapText="1"/>
    </xf>
    <xf numFmtId="0" fontId="37" fillId="11" borderId="28" xfId="0" applyFont="1" applyFill="1" applyBorder="1" applyAlignment="1">
      <alignment horizontal="center" vertical="center" wrapText="1"/>
    </xf>
    <xf numFmtId="0" fontId="36" fillId="15" borderId="28" xfId="0" applyFont="1" applyFill="1" applyBorder="1" applyAlignment="1">
      <alignment vertical="center" wrapText="1"/>
    </xf>
    <xf numFmtId="0" fontId="37" fillId="15" borderId="28"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wrapText="1"/>
    </xf>
    <xf numFmtId="0" fontId="0" fillId="0" borderId="9" xfId="0" applyFill="1" applyBorder="1" applyAlignment="1">
      <alignment wrapText="1"/>
    </xf>
    <xf numFmtId="0" fontId="40" fillId="5" borderId="29" xfId="0" applyFont="1" applyFill="1" applyBorder="1" applyAlignment="1">
      <alignment horizontal="center" vertical="center" wrapText="1"/>
    </xf>
    <xf numFmtId="0" fontId="38" fillId="0" borderId="22"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16" borderId="9" xfId="0" applyFont="1" applyFill="1" applyBorder="1" applyAlignment="1">
      <alignment horizontal="center" vertical="center" wrapText="1"/>
    </xf>
    <xf numFmtId="0" fontId="37" fillId="5"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9" xfId="0" applyFont="1" applyFill="1" applyBorder="1" applyAlignment="1">
      <alignment horizontal="center" vertical="center" wrapText="1"/>
    </xf>
    <xf numFmtId="0" fontId="34" fillId="0" borderId="31"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4" fillId="0" borderId="32" xfId="0" applyFont="1" applyBorder="1" applyAlignment="1">
      <alignment horizontal="center" vertical="center" wrapText="1"/>
    </xf>
    <xf numFmtId="0" fontId="36" fillId="18" borderId="28" xfId="0" applyFont="1" applyFill="1" applyBorder="1" applyAlignment="1">
      <alignment vertical="center" wrapText="1"/>
    </xf>
    <xf numFmtId="0" fontId="36" fillId="5" borderId="9" xfId="0" applyFont="1" applyFill="1" applyBorder="1" applyAlignment="1">
      <alignment horizontal="center" vertical="center" wrapText="1"/>
    </xf>
    <xf numFmtId="0" fontId="36" fillId="5" borderId="29" xfId="0" applyFont="1" applyFill="1" applyBorder="1" applyAlignment="1">
      <alignment horizontal="center" vertical="center" wrapText="1"/>
    </xf>
    <xf numFmtId="0" fontId="36" fillId="5" borderId="27" xfId="0" applyFont="1" applyFill="1" applyBorder="1" applyAlignment="1">
      <alignment horizontal="center" vertical="center" wrapText="1"/>
    </xf>
    <xf numFmtId="0" fontId="37" fillId="18" borderId="31"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34" fillId="5" borderId="29"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34" fillId="0" borderId="32" xfId="0" applyFont="1" applyFill="1" applyBorder="1" applyAlignment="1">
      <alignment horizontal="center" vertical="center" wrapText="1"/>
    </xf>
    <xf numFmtId="0" fontId="37" fillId="5" borderId="32"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6" fillId="5" borderId="30" xfId="0" applyFont="1" applyFill="1" applyBorder="1" applyAlignment="1">
      <alignment horizontal="center" vertical="center" wrapText="1"/>
    </xf>
    <xf numFmtId="0" fontId="36" fillId="19" borderId="28" xfId="0" applyFont="1" applyFill="1" applyBorder="1" applyAlignment="1">
      <alignment horizontal="left" vertical="center" wrapText="1"/>
    </xf>
    <xf numFmtId="0" fontId="45" fillId="0" borderId="30" xfId="0" applyFont="1" applyFill="1" applyBorder="1" applyAlignment="1">
      <alignment horizontal="center" vertical="center" wrapText="1"/>
    </xf>
    <xf numFmtId="0" fontId="34" fillId="20" borderId="28" xfId="0" applyFont="1" applyFill="1" applyBorder="1" applyAlignment="1">
      <alignment horizontal="left" vertical="center" wrapText="1"/>
    </xf>
    <xf numFmtId="0" fontId="35" fillId="20" borderId="27" xfId="0" applyFont="1" applyFill="1" applyBorder="1" applyAlignment="1">
      <alignment horizontal="center" vertical="center" wrapText="1"/>
    </xf>
    <xf numFmtId="0" fontId="37" fillId="20" borderId="30" xfId="0" applyFont="1" applyFill="1" applyBorder="1" applyAlignment="1">
      <alignment horizontal="center" vertical="center" wrapText="1"/>
    </xf>
    <xf numFmtId="0" fontId="36" fillId="21" borderId="28" xfId="0" applyFont="1" applyFill="1" applyBorder="1" applyAlignment="1">
      <alignment horizontal="left" vertical="center" wrapText="1"/>
    </xf>
    <xf numFmtId="0" fontId="37" fillId="21" borderId="9" xfId="0" applyFont="1" applyFill="1" applyBorder="1" applyAlignment="1">
      <alignment horizontal="center" vertical="center" wrapText="1"/>
    </xf>
    <xf numFmtId="0" fontId="37" fillId="21" borderId="30" xfId="0" applyFont="1" applyFill="1" applyBorder="1" applyAlignment="1">
      <alignment horizontal="center" vertical="center" wrapText="1"/>
    </xf>
    <xf numFmtId="0" fontId="46" fillId="22" borderId="9" xfId="0" applyFont="1" applyFill="1" applyBorder="1" applyAlignment="1">
      <alignment vertical="top" wrapText="1"/>
    </xf>
    <xf numFmtId="0" fontId="47" fillId="0" borderId="9"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29" xfId="0" applyFont="1" applyBorder="1" applyAlignment="1">
      <alignment horizontal="center" vertical="center" wrapText="1"/>
    </xf>
    <xf numFmtId="0" fontId="48" fillId="22" borderId="9" xfId="0" applyFont="1" applyFill="1" applyBorder="1" applyAlignment="1">
      <alignment vertical="top" wrapText="1"/>
    </xf>
    <xf numFmtId="0" fontId="37" fillId="23" borderId="9" xfId="0" applyFont="1" applyFill="1" applyBorder="1" applyAlignment="1">
      <alignment vertical="center" wrapText="1"/>
    </xf>
    <xf numFmtId="0" fontId="0" fillId="0" borderId="33" xfId="0" applyBorder="1" applyAlignment="1">
      <alignment wrapText="1"/>
    </xf>
    <xf numFmtId="0" fontId="0" fillId="0" borderId="0" xfId="0" applyBorder="1"/>
    <xf numFmtId="0" fontId="49" fillId="0" borderId="0" xfId="0" applyFont="1" applyBorder="1" applyAlignment="1">
      <alignment wrapText="1"/>
    </xf>
    <xf numFmtId="0" fontId="50" fillId="0" borderId="0" xfId="0" applyFont="1" applyBorder="1"/>
    <xf numFmtId="0" fontId="0" fillId="0" borderId="9" xfId="0" applyBorder="1"/>
    <xf numFmtId="0" fontId="49" fillId="0" borderId="9" xfId="0" applyFont="1" applyBorder="1" applyAlignment="1">
      <alignment wrapText="1"/>
    </xf>
    <xf numFmtId="0" fontId="50" fillId="0" borderId="9" xfId="0" applyFont="1" applyBorder="1"/>
    <xf numFmtId="0" fontId="7" fillId="0" borderId="9" xfId="0" applyFont="1" applyBorder="1" applyAlignment="1">
      <alignment horizontal="center" vertical="center"/>
    </xf>
    <xf numFmtId="0" fontId="3" fillId="0" borderId="0" xfId="0" applyFont="1" applyBorder="1"/>
    <xf numFmtId="0" fontId="3" fillId="0" borderId="9" xfId="0" applyFont="1" applyBorder="1"/>
    <xf numFmtId="0" fontId="35" fillId="2" borderId="2"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27" xfId="0"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5" fillId="25" borderId="30" xfId="0" applyFont="1" applyFill="1" applyBorder="1" applyAlignment="1">
      <alignment horizontal="center" vertical="center" wrapText="1"/>
    </xf>
    <xf numFmtId="0" fontId="35" fillId="25" borderId="9" xfId="0" applyFont="1" applyFill="1" applyBorder="1" applyAlignment="1">
      <alignment horizontal="center" vertical="center" wrapText="1"/>
    </xf>
    <xf numFmtId="0" fontId="34" fillId="25" borderId="31" xfId="0" applyFont="1" applyFill="1" applyBorder="1" applyAlignment="1">
      <alignment horizontal="center" vertical="center" wrapText="1"/>
    </xf>
    <xf numFmtId="0" fontId="37" fillId="8" borderId="29"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8" borderId="27" xfId="0" applyFont="1" applyFill="1" applyBorder="1" applyAlignment="1">
      <alignment horizontal="center" vertical="center" wrapText="1"/>
    </xf>
    <xf numFmtId="0" fontId="37" fillId="9" borderId="30" xfId="0" applyFont="1" applyFill="1" applyBorder="1" applyAlignment="1">
      <alignment horizontal="center" vertical="center" wrapText="1"/>
    </xf>
    <xf numFmtId="0" fontId="37" fillId="9" borderId="9" xfId="0" applyFont="1" applyFill="1" applyBorder="1" applyAlignment="1">
      <alignment horizontal="center" vertical="center" wrapText="1"/>
    </xf>
    <xf numFmtId="0" fontId="36" fillId="9" borderId="31" xfId="0" applyFont="1" applyFill="1" applyBorder="1" applyAlignment="1">
      <alignment horizontal="center" vertical="center" wrapText="1"/>
    </xf>
    <xf numFmtId="0" fontId="37" fillId="9" borderId="29" xfId="0" applyFont="1" applyFill="1" applyBorder="1" applyAlignment="1">
      <alignment horizontal="center" vertical="center" wrapText="1"/>
    </xf>
    <xf numFmtId="0" fontId="37" fillId="9" borderId="27" xfId="0" applyFont="1" applyFill="1" applyBorder="1" applyAlignment="1">
      <alignment horizontal="center" vertical="center" wrapText="1"/>
    </xf>
    <xf numFmtId="0" fontId="37" fillId="11" borderId="9" xfId="0" applyFont="1" applyFill="1" applyBorder="1" applyAlignment="1">
      <alignment horizontal="center" vertical="center" wrapText="1"/>
    </xf>
    <xf numFmtId="0" fontId="3" fillId="0" borderId="0" xfId="4" applyFont="1"/>
    <xf numFmtId="0" fontId="3" fillId="0" borderId="0" xfId="4"/>
    <xf numFmtId="0" fontId="36" fillId="19" borderId="30" xfId="0" applyFont="1" applyFill="1" applyBorder="1" applyAlignment="1">
      <alignment horizontal="center" vertical="center" wrapText="1"/>
    </xf>
    <xf numFmtId="0" fontId="37" fillId="19" borderId="31" xfId="0" applyFont="1" applyFill="1" applyBorder="1" applyAlignment="1">
      <alignment horizontal="center" vertical="center" wrapText="1"/>
    </xf>
    <xf numFmtId="0" fontId="35" fillId="20" borderId="31" xfId="0" applyFont="1" applyFill="1" applyBorder="1" applyAlignment="1">
      <alignment horizontal="center" vertical="center" wrapText="1"/>
    </xf>
    <xf numFmtId="0" fontId="36" fillId="3" borderId="28" xfId="0" applyFont="1" applyFill="1" applyBorder="1" applyAlignment="1">
      <alignment vertical="center" wrapText="1"/>
    </xf>
    <xf numFmtId="0" fontId="44" fillId="3" borderId="28" xfId="0" applyFont="1" applyFill="1" applyBorder="1" applyAlignment="1">
      <alignment horizontal="left" vertical="center" wrapText="1"/>
    </xf>
    <xf numFmtId="0" fontId="36" fillId="17" borderId="28" xfId="0" applyFont="1" applyFill="1" applyBorder="1" applyAlignment="1">
      <alignment vertical="center" wrapText="1"/>
    </xf>
    <xf numFmtId="0" fontId="34" fillId="26" borderId="28" xfId="0" applyFont="1" applyFill="1" applyBorder="1" applyAlignment="1" applyProtection="1">
      <alignment vertical="center" wrapText="1"/>
      <protection locked="0"/>
    </xf>
    <xf numFmtId="0" fontId="35" fillId="28" borderId="20" xfId="0" applyFont="1" applyFill="1" applyBorder="1" applyAlignment="1">
      <alignment horizontal="center" vertical="center" wrapText="1"/>
    </xf>
    <xf numFmtId="0" fontId="35" fillId="25" borderId="31" xfId="0" applyFont="1" applyFill="1" applyBorder="1" applyAlignment="1">
      <alignment horizontal="center" vertical="center" wrapText="1"/>
    </xf>
    <xf numFmtId="0" fontId="37" fillId="25" borderId="31" xfId="0" applyFont="1" applyFill="1" applyBorder="1" applyAlignment="1">
      <alignment horizontal="center" vertical="center" wrapText="1"/>
    </xf>
    <xf numFmtId="0" fontId="41" fillId="29" borderId="30" xfId="0" applyFont="1" applyFill="1" applyBorder="1" applyAlignment="1">
      <alignment horizontal="center" vertical="center" wrapText="1"/>
    </xf>
    <xf numFmtId="0" fontId="41" fillId="29" borderId="27" xfId="0" applyFont="1" applyFill="1" applyBorder="1" applyAlignment="1">
      <alignment horizontal="center" vertical="center" wrapText="1"/>
    </xf>
    <xf numFmtId="0" fontId="35" fillId="29" borderId="31" xfId="0" applyFont="1" applyFill="1" applyBorder="1" applyAlignment="1">
      <alignment horizontal="center" vertical="center" wrapText="1"/>
    </xf>
    <xf numFmtId="0" fontId="37" fillId="17" borderId="32" xfId="0" applyFont="1" applyFill="1" applyBorder="1" applyAlignment="1">
      <alignment horizontal="center" vertical="center" wrapText="1"/>
    </xf>
    <xf numFmtId="0" fontId="35" fillId="26" borderId="29" xfId="0" applyFont="1" applyFill="1" applyBorder="1" applyAlignment="1">
      <alignment horizontal="center" vertical="center" wrapText="1"/>
    </xf>
    <xf numFmtId="0" fontId="35" fillId="26" borderId="30" xfId="0" applyFont="1" applyFill="1" applyBorder="1" applyAlignment="1">
      <alignment horizontal="center" vertical="center" wrapText="1"/>
    </xf>
    <xf numFmtId="0" fontId="35" fillId="26" borderId="9"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5" fillId="26" borderId="31"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44" fillId="27" borderId="28" xfId="0" applyFont="1" applyFill="1" applyBorder="1" applyAlignment="1">
      <alignment horizontal="left" vertical="center" wrapText="1"/>
    </xf>
    <xf numFmtId="0" fontId="35" fillId="27" borderId="31" xfId="0" applyFont="1" applyFill="1" applyBorder="1" applyAlignment="1">
      <alignment horizontal="center" vertical="center" wrapText="1"/>
    </xf>
    <xf numFmtId="0" fontId="34" fillId="27" borderId="30" xfId="0" applyFont="1" applyFill="1" applyBorder="1" applyAlignment="1">
      <alignment horizontal="center" vertical="center" wrapText="1"/>
    </xf>
    <xf numFmtId="0" fontId="35" fillId="27" borderId="29"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34" fillId="13" borderId="30" xfId="0" applyFont="1" applyFill="1" applyBorder="1" applyAlignment="1">
      <alignment horizontal="center" vertical="center" wrapText="1"/>
    </xf>
    <xf numFmtId="0" fontId="35" fillId="13" borderId="31"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0" borderId="24" xfId="0" applyFont="1" applyFill="1" applyBorder="1" applyAlignment="1">
      <alignment vertical="center" wrapText="1"/>
    </xf>
    <xf numFmtId="0" fontId="37" fillId="30" borderId="24" xfId="0" applyFont="1" applyFill="1" applyBorder="1" applyAlignment="1">
      <alignment horizontal="center" vertical="center" wrapText="1"/>
    </xf>
    <xf numFmtId="0" fontId="36" fillId="13" borderId="28" xfId="0" applyFont="1" applyFill="1" applyBorder="1" applyAlignment="1">
      <alignment horizontal="left" vertical="center" wrapText="1"/>
    </xf>
    <xf numFmtId="0" fontId="34" fillId="31" borderId="28" xfId="0" applyFont="1" applyFill="1" applyBorder="1" applyAlignment="1">
      <alignment vertical="center" wrapText="1"/>
    </xf>
    <xf numFmtId="0" fontId="35" fillId="31" borderId="29" xfId="0" applyFont="1" applyFill="1" applyBorder="1" applyAlignment="1">
      <alignment horizontal="center" vertical="center" wrapText="1"/>
    </xf>
    <xf numFmtId="0" fontId="34" fillId="25" borderId="28" xfId="0" applyFont="1" applyFill="1" applyBorder="1" applyAlignment="1">
      <alignment horizontal="left" vertical="center" wrapText="1"/>
    </xf>
    <xf numFmtId="0" fontId="35" fillId="25" borderId="29" xfId="0" applyFont="1" applyFill="1" applyBorder="1" applyAlignment="1">
      <alignment horizontal="center" vertical="center" wrapText="1"/>
    </xf>
    <xf numFmtId="0" fontId="35" fillId="25" borderId="27" xfId="0" applyFont="1" applyFill="1" applyBorder="1" applyAlignment="1">
      <alignment horizontal="center" vertical="center" wrapText="1"/>
    </xf>
    <xf numFmtId="0" fontId="36" fillId="25" borderId="30" xfId="0" applyFont="1" applyFill="1" applyBorder="1" applyAlignment="1">
      <alignment horizontal="center" vertical="center" wrapText="1"/>
    </xf>
    <xf numFmtId="0" fontId="36" fillId="24" borderId="28" xfId="0" applyFont="1" applyFill="1" applyBorder="1" applyAlignment="1">
      <alignment horizontal="left" vertical="center" wrapText="1"/>
    </xf>
    <xf numFmtId="0" fontId="37" fillId="24" borderId="29" xfId="0" applyFont="1" applyFill="1" applyBorder="1" applyAlignment="1">
      <alignment horizontal="center" vertical="center" wrapText="1"/>
    </xf>
    <xf numFmtId="0" fontId="37" fillId="24" borderId="30" xfId="0" applyFont="1" applyFill="1" applyBorder="1" applyAlignment="1">
      <alignment horizontal="center" vertical="center" wrapText="1"/>
    </xf>
    <xf numFmtId="0" fontId="37" fillId="24" borderId="9"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7" fillId="24" borderId="31" xfId="0" applyFont="1" applyFill="1" applyBorder="1" applyAlignment="1">
      <alignment horizontal="center" vertical="center" wrapText="1"/>
    </xf>
    <xf numFmtId="0" fontId="36" fillId="32" borderId="28" xfId="0" applyFont="1" applyFill="1" applyBorder="1" applyAlignment="1">
      <alignment horizontal="left" vertical="center" wrapText="1"/>
    </xf>
    <xf numFmtId="0" fontId="35" fillId="32" borderId="30" xfId="0" applyFont="1" applyFill="1" applyBorder="1" applyAlignment="1">
      <alignment horizontal="center" vertical="center" wrapText="1"/>
    </xf>
    <xf numFmtId="0" fontId="35" fillId="32" borderId="9" xfId="0" applyFont="1" applyFill="1" applyBorder="1" applyAlignment="1">
      <alignment horizontal="center" vertical="center" wrapText="1"/>
    </xf>
    <xf numFmtId="0" fontId="35" fillId="32" borderId="27" xfId="0" applyFont="1" applyFill="1" applyBorder="1" applyAlignment="1">
      <alignment horizontal="center" vertical="center" wrapText="1"/>
    </xf>
    <xf numFmtId="0" fontId="35" fillId="12" borderId="9" xfId="0" applyFont="1" applyFill="1" applyBorder="1" applyAlignment="1">
      <alignment horizontal="center" vertical="center" wrapText="1"/>
    </xf>
    <xf numFmtId="0" fontId="35" fillId="12" borderId="27" xfId="0" applyFont="1" applyFill="1" applyBorder="1" applyAlignment="1">
      <alignment horizontal="center" vertical="center" wrapText="1"/>
    </xf>
    <xf numFmtId="0" fontId="36" fillId="0" borderId="28" xfId="0" applyFont="1" applyFill="1" applyBorder="1" applyAlignment="1">
      <alignment vertical="center" wrapText="1"/>
    </xf>
    <xf numFmtId="0" fontId="37" fillId="18" borderId="29" xfId="0" applyFont="1" applyFill="1" applyBorder="1" applyAlignment="1">
      <alignment horizontal="center" vertical="center" wrapText="1"/>
    </xf>
    <xf numFmtId="0" fontId="37" fillId="18" borderId="9" xfId="0" applyFont="1" applyFill="1" applyBorder="1" applyAlignment="1">
      <alignment horizontal="center" vertical="center" wrapText="1"/>
    </xf>
    <xf numFmtId="0" fontId="37" fillId="18" borderId="27" xfId="0" applyFont="1" applyFill="1" applyBorder="1" applyAlignment="1">
      <alignment horizontal="center" vertical="center" wrapText="1"/>
    </xf>
    <xf numFmtId="0" fontId="37" fillId="18" borderId="30" xfId="0" applyFont="1" applyFill="1" applyBorder="1" applyAlignment="1">
      <alignment horizontal="center" vertical="center" wrapText="1"/>
    </xf>
    <xf numFmtId="0" fontId="34" fillId="29" borderId="28" xfId="0" applyFont="1" applyFill="1" applyBorder="1" applyAlignment="1">
      <alignment vertical="center" wrapText="1"/>
    </xf>
    <xf numFmtId="0" fontId="33" fillId="0" borderId="9" xfId="2" applyFont="1" applyFill="1" applyBorder="1" applyAlignment="1">
      <alignment vertical="top" wrapText="1"/>
    </xf>
    <xf numFmtId="0" fontId="33" fillId="0" borderId="34" xfId="2" applyFont="1" applyFill="1" applyBorder="1" applyAlignment="1">
      <alignment vertical="top" wrapText="1"/>
    </xf>
    <xf numFmtId="0" fontId="0" fillId="33" borderId="0" xfId="0" applyFill="1" applyBorder="1"/>
    <xf numFmtId="0" fontId="0" fillId="18" borderId="0" xfId="0" applyFill="1" applyBorder="1"/>
    <xf numFmtId="0" fontId="52" fillId="18" borderId="9" xfId="2" applyFont="1" applyFill="1" applyBorder="1" applyAlignment="1">
      <alignment vertical="top" wrapText="1"/>
    </xf>
    <xf numFmtId="0" fontId="0" fillId="18" borderId="9" xfId="0" applyFill="1" applyBorder="1"/>
    <xf numFmtId="0" fontId="52" fillId="33" borderId="9" xfId="2" applyFont="1" applyFill="1" applyBorder="1" applyAlignment="1">
      <alignment vertical="top" wrapText="1"/>
    </xf>
    <xf numFmtId="0" fontId="36" fillId="12" borderId="28" xfId="0" applyFont="1" applyFill="1" applyBorder="1" applyAlignment="1">
      <alignment horizontal="left" vertical="center" wrapText="1"/>
    </xf>
    <xf numFmtId="0" fontId="34" fillId="29" borderId="28" xfId="0" applyFont="1" applyFill="1" applyBorder="1" applyAlignment="1">
      <alignment horizontal="left" vertical="center" wrapText="1"/>
    </xf>
    <xf numFmtId="0" fontId="35" fillId="29" borderId="9" xfId="0" applyFont="1" applyFill="1" applyBorder="1" applyAlignment="1">
      <alignment horizontal="center" vertical="center" wrapText="1"/>
    </xf>
    <xf numFmtId="0" fontId="34" fillId="34" borderId="28" xfId="0" applyFont="1" applyFill="1" applyBorder="1" applyAlignment="1">
      <alignment horizontal="left" vertical="center" wrapText="1"/>
    </xf>
    <xf numFmtId="0" fontId="37" fillId="34" borderId="29" xfId="0" applyFont="1" applyFill="1" applyBorder="1" applyAlignment="1">
      <alignment horizontal="center" vertical="center" wrapText="1"/>
    </xf>
    <xf numFmtId="0" fontId="36" fillId="34" borderId="30" xfId="0" applyFont="1" applyFill="1" applyBorder="1" applyAlignment="1">
      <alignment horizontal="center" vertical="center" wrapText="1"/>
    </xf>
    <xf numFmtId="0" fontId="37" fillId="34" borderId="31" xfId="0" applyFont="1" applyFill="1" applyBorder="1" applyAlignment="1">
      <alignment horizontal="center" vertical="center" wrapText="1"/>
    </xf>
    <xf numFmtId="0" fontId="37" fillId="34" borderId="2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53" fillId="0" borderId="9" xfId="0" applyFont="1" applyFill="1" applyBorder="1" applyAlignment="1">
      <alignment vertical="center" wrapText="1"/>
    </xf>
    <xf numFmtId="0" fontId="53" fillId="0" borderId="9" xfId="4" applyFont="1" applyFill="1" applyBorder="1" applyAlignment="1">
      <alignment horizontal="left" vertical="center" wrapText="1"/>
    </xf>
    <xf numFmtId="0" fontId="53" fillId="0" borderId="9" xfId="4" applyFont="1" applyFill="1" applyBorder="1" applyAlignment="1">
      <alignment vertical="center" wrapText="1"/>
    </xf>
    <xf numFmtId="0" fontId="53" fillId="0" borderId="9" xfId="0" applyFont="1" applyFill="1" applyBorder="1" applyAlignment="1">
      <alignment horizontal="center" vertical="center" wrapText="1"/>
    </xf>
    <xf numFmtId="0" fontId="53" fillId="0" borderId="0" xfId="4" applyFont="1" applyFill="1" applyAlignment="1">
      <alignment vertical="center"/>
    </xf>
    <xf numFmtId="0" fontId="53" fillId="0" borderId="9" xfId="4" applyFont="1" applyFill="1" applyBorder="1" applyAlignment="1">
      <alignment horizontal="left" vertical="center"/>
    </xf>
    <xf numFmtId="0" fontId="56" fillId="0" borderId="0" xfId="0" applyFont="1" applyAlignment="1">
      <alignment horizontal="left" vertical="center"/>
    </xf>
    <xf numFmtId="0" fontId="57" fillId="0" borderId="0" xfId="0" applyFont="1"/>
    <xf numFmtId="0" fontId="57" fillId="0" borderId="0" xfId="0" applyFont="1" applyAlignment="1">
      <alignment horizontal="center" vertical="center"/>
    </xf>
    <xf numFmtId="0" fontId="57" fillId="0" borderId="0" xfId="0" applyFont="1" applyAlignment="1">
      <alignment horizontal="left" vertical="center"/>
    </xf>
    <xf numFmtId="0" fontId="58" fillId="0" borderId="9" xfId="0" applyFont="1" applyBorder="1" applyAlignment="1">
      <alignment horizontal="center" vertical="center"/>
    </xf>
    <xf numFmtId="0" fontId="59" fillId="35" borderId="35" xfId="0" applyFont="1" applyFill="1" applyBorder="1" applyAlignment="1">
      <alignment horizontal="center" vertical="center"/>
    </xf>
    <xf numFmtId="0" fontId="57" fillId="0" borderId="36" xfId="0" applyFont="1" applyBorder="1" applyAlignment="1">
      <alignment horizontal="center" vertical="center"/>
    </xf>
    <xf numFmtId="0" fontId="57" fillId="0" borderId="22" xfId="0" applyFont="1" applyBorder="1" applyAlignment="1">
      <alignment horizontal="center" vertical="center"/>
    </xf>
    <xf numFmtId="0" fontId="57" fillId="0" borderId="22" xfId="0" applyFont="1" applyBorder="1" applyAlignment="1">
      <alignment vertical="center"/>
    </xf>
    <xf numFmtId="0" fontId="57" fillId="0" borderId="26" xfId="0" applyFont="1" applyBorder="1" applyAlignment="1">
      <alignment vertical="center"/>
    </xf>
    <xf numFmtId="0" fontId="57" fillId="0" borderId="20" xfId="0" applyFont="1" applyBorder="1" applyAlignment="1">
      <alignment vertical="center"/>
    </xf>
    <xf numFmtId="0" fontId="57" fillId="0" borderId="22" xfId="0" applyFont="1" applyBorder="1" applyAlignment="1">
      <alignment horizontal="left" vertical="center"/>
    </xf>
    <xf numFmtId="0" fontId="57" fillId="0" borderId="26" xfId="0" applyFont="1" applyBorder="1" applyAlignment="1">
      <alignment horizontal="left" vertical="center"/>
    </xf>
    <xf numFmtId="0" fontId="57" fillId="0" borderId="20" xfId="0" applyFont="1" applyBorder="1" applyAlignment="1">
      <alignment horizontal="left" vertical="center"/>
    </xf>
    <xf numFmtId="20" fontId="57" fillId="0" borderId="9" xfId="0" applyNumberFormat="1" applyFont="1" applyBorder="1" applyAlignment="1">
      <alignment horizontal="center" vertical="center"/>
    </xf>
    <xf numFmtId="0" fontId="57" fillId="0" borderId="9" xfId="0" applyFont="1" applyBorder="1" applyAlignment="1">
      <alignment horizontal="center" vertical="center"/>
    </xf>
    <xf numFmtId="0" fontId="57" fillId="0" borderId="9" xfId="0" applyFont="1" applyBorder="1" applyAlignment="1">
      <alignment vertical="center"/>
    </xf>
    <xf numFmtId="0" fontId="57" fillId="0" borderId="29" xfId="0" applyFont="1" applyBorder="1" applyAlignment="1">
      <alignment vertical="center"/>
    </xf>
    <xf numFmtId="0" fontId="57" fillId="0" borderId="9" xfId="0" applyFont="1" applyBorder="1" applyAlignment="1">
      <alignment horizontal="left" vertical="center"/>
    </xf>
    <xf numFmtId="0" fontId="57" fillId="0" borderId="9" xfId="0" quotePrefix="1" applyFont="1" applyBorder="1" applyAlignment="1">
      <alignment horizontal="center" vertical="center"/>
    </xf>
    <xf numFmtId="0" fontId="57" fillId="0" borderId="9" xfId="0" quotePrefix="1" applyFont="1" applyBorder="1" applyAlignment="1">
      <alignment horizontal="left" vertical="center"/>
    </xf>
    <xf numFmtId="0" fontId="57" fillId="0" borderId="27" xfId="0" quotePrefix="1" applyFont="1" applyBorder="1" applyAlignment="1">
      <alignment horizontal="center" vertical="center"/>
    </xf>
    <xf numFmtId="0" fontId="57" fillId="0" borderId="27" xfId="0" quotePrefix="1" applyFont="1" applyBorder="1" applyAlignment="1">
      <alignment horizontal="left" vertical="center"/>
    </xf>
    <xf numFmtId="0" fontId="57" fillId="0" borderId="33" xfId="0" applyFont="1" applyBorder="1" applyAlignment="1">
      <alignment horizontal="center" vertical="center"/>
    </xf>
    <xf numFmtId="0" fontId="57" fillId="0" borderId="0" xfId="0" applyFont="1" applyBorder="1" applyAlignment="1">
      <alignment vertical="center"/>
    </xf>
    <xf numFmtId="0" fontId="57" fillId="0" borderId="37" xfId="0" applyFont="1" applyBorder="1" applyAlignment="1">
      <alignment vertical="center"/>
    </xf>
    <xf numFmtId="0" fontId="57" fillId="0" borderId="0" xfId="0" applyFont="1" applyBorder="1" applyAlignment="1">
      <alignment horizontal="left" vertical="center"/>
    </xf>
    <xf numFmtId="0" fontId="57" fillId="0" borderId="37" xfId="0" applyFont="1" applyBorder="1" applyAlignment="1">
      <alignment horizontal="left" vertical="center"/>
    </xf>
    <xf numFmtId="0" fontId="57" fillId="0" borderId="29" xfId="0" applyFont="1" applyBorder="1" applyAlignment="1">
      <alignment horizontal="left" vertical="center"/>
    </xf>
    <xf numFmtId="0" fontId="57" fillId="0" borderId="38" xfId="0" applyFont="1" applyBorder="1" applyAlignment="1">
      <alignment vertical="center"/>
    </xf>
    <xf numFmtId="0" fontId="57" fillId="0" borderId="38" xfId="0" applyFont="1" applyBorder="1" applyAlignment="1">
      <alignment horizontal="left" vertical="center"/>
    </xf>
    <xf numFmtId="0" fontId="57" fillId="0" borderId="27" xfId="0" applyFont="1" applyBorder="1" applyAlignment="1">
      <alignment vertical="center"/>
    </xf>
    <xf numFmtId="0" fontId="57" fillId="0" borderId="32" xfId="0" applyFont="1" applyBorder="1" applyAlignment="1">
      <alignment horizontal="center" vertical="center"/>
    </xf>
    <xf numFmtId="0" fontId="58" fillId="0" borderId="29" xfId="0" applyFont="1" applyBorder="1" applyAlignment="1">
      <alignment horizontal="center" vertical="center"/>
    </xf>
    <xf numFmtId="0" fontId="58" fillId="0" borderId="27" xfId="0" applyFont="1" applyBorder="1" applyAlignment="1">
      <alignment horizontal="center" vertical="center"/>
    </xf>
    <xf numFmtId="0" fontId="57" fillId="0" borderId="32" xfId="0" applyFont="1" applyBorder="1" applyAlignment="1">
      <alignment vertical="center"/>
    </xf>
    <xf numFmtId="0" fontId="57" fillId="0" borderId="0" xfId="0" applyFont="1" applyAlignment="1">
      <alignment vertical="center"/>
    </xf>
    <xf numFmtId="0" fontId="57" fillId="0" borderId="0" xfId="0" applyFont="1" applyAlignment="1">
      <alignment horizontal="right" vertical="center"/>
    </xf>
    <xf numFmtId="0" fontId="58" fillId="0" borderId="0" xfId="0" applyFont="1" applyAlignment="1">
      <alignment horizontal="left" vertical="center"/>
    </xf>
    <xf numFmtId="0" fontId="57" fillId="0" borderId="26" xfId="0" quotePrefix="1" applyFont="1" applyBorder="1" applyAlignment="1">
      <alignment horizontal="left" vertical="center"/>
    </xf>
    <xf numFmtId="0" fontId="57" fillId="0" borderId="27" xfId="0" applyFont="1" applyBorder="1" applyAlignment="1">
      <alignment horizontal="left" vertical="center"/>
    </xf>
    <xf numFmtId="0" fontId="57" fillId="0" borderId="19" xfId="0" applyFont="1" applyBorder="1" applyAlignment="1">
      <alignment horizontal="left" vertical="center"/>
    </xf>
    <xf numFmtId="0" fontId="55" fillId="0" borderId="0" xfId="0" applyFont="1" applyAlignment="1"/>
    <xf numFmtId="0" fontId="58" fillId="0" borderId="9" xfId="0" applyFont="1" applyBorder="1" applyAlignment="1">
      <alignment horizontal="center" vertical="center"/>
    </xf>
    <xf numFmtId="0" fontId="59" fillId="35" borderId="35" xfId="0" applyFont="1" applyFill="1" applyBorder="1" applyAlignment="1">
      <alignment horizontal="center" vertical="center"/>
    </xf>
    <xf numFmtId="0" fontId="65" fillId="5" borderId="0" xfId="0" applyFont="1" applyFill="1" applyAlignment="1">
      <alignment horizontal="right" vertical="center"/>
    </xf>
    <xf numFmtId="0" fontId="65" fillId="36" borderId="9" xfId="0" applyFont="1" applyFill="1" applyBorder="1" applyAlignment="1">
      <alignment horizontal="center" vertical="center"/>
    </xf>
    <xf numFmtId="0" fontId="65" fillId="36" borderId="9" xfId="0" applyFont="1" applyFill="1" applyBorder="1" applyAlignment="1">
      <alignment horizontal="center" vertical="center" wrapText="1"/>
    </xf>
    <xf numFmtId="0" fontId="65" fillId="5" borderId="0" xfId="0" applyFont="1" applyFill="1" applyAlignment="1">
      <alignment horizontal="center" vertical="center"/>
    </xf>
    <xf numFmtId="0" fontId="61" fillId="5" borderId="9" xfId="0" applyFont="1" applyFill="1" applyBorder="1" applyAlignment="1">
      <alignment horizontal="center" vertical="center"/>
    </xf>
    <xf numFmtId="0" fontId="61" fillId="5" borderId="9" xfId="4" applyFont="1" applyFill="1" applyBorder="1" applyAlignment="1">
      <alignment horizontal="left" vertical="center" wrapText="1"/>
    </xf>
    <xf numFmtId="0" fontId="61" fillId="5" borderId="9" xfId="4" applyFont="1" applyFill="1" applyBorder="1" applyAlignment="1">
      <alignment horizontal="center" wrapText="1"/>
    </xf>
    <xf numFmtId="0" fontId="61" fillId="5" borderId="0" xfId="0" applyFont="1" applyFill="1"/>
    <xf numFmtId="0" fontId="61" fillId="5" borderId="9" xfId="0" applyFont="1" applyFill="1" applyBorder="1" applyAlignment="1">
      <alignment horizontal="center"/>
    </xf>
    <xf numFmtId="0" fontId="62" fillId="5" borderId="9" xfId="4" applyFont="1" applyFill="1" applyBorder="1" applyAlignment="1">
      <alignment wrapText="1"/>
    </xf>
    <xf numFmtId="0" fontId="61" fillId="5" borderId="9" xfId="4" applyFont="1" applyFill="1" applyBorder="1" applyAlignment="1">
      <alignment horizontal="center" vertical="center" wrapText="1"/>
    </xf>
    <xf numFmtId="0" fontId="61" fillId="5" borderId="9" xfId="0" applyFont="1" applyFill="1" applyBorder="1"/>
    <xf numFmtId="0" fontId="61" fillId="36" borderId="9" xfId="0" applyFont="1" applyFill="1" applyBorder="1"/>
    <xf numFmtId="0" fontId="65" fillId="5" borderId="0" xfId="0" applyFont="1" applyFill="1"/>
    <xf numFmtId="0" fontId="65" fillId="36" borderId="9" xfId="0" applyFont="1" applyFill="1" applyBorder="1"/>
    <xf numFmtId="0" fontId="65" fillId="36" borderId="9" xfId="0" applyFont="1" applyFill="1" applyBorder="1" applyAlignment="1">
      <alignment horizontal="center"/>
    </xf>
    <xf numFmtId="0" fontId="61" fillId="5" borderId="0" xfId="0" applyFont="1" applyFill="1" applyAlignment="1">
      <alignment horizontal="center"/>
    </xf>
    <xf numFmtId="0" fontId="61" fillId="5" borderId="0" xfId="0" applyFont="1" applyFill="1" applyBorder="1"/>
    <xf numFmtId="0" fontId="61" fillId="5" borderId="0" xfId="0" applyFont="1" applyFill="1" applyBorder="1" applyAlignment="1">
      <alignment horizontal="center"/>
    </xf>
    <xf numFmtId="0" fontId="61" fillId="0" borderId="0" xfId="0" applyFont="1"/>
    <xf numFmtId="0" fontId="61" fillId="0" borderId="0" xfId="0" applyFont="1" applyAlignment="1">
      <alignment horizontal="center"/>
    </xf>
    <xf numFmtId="0" fontId="65" fillId="5" borderId="9" xfId="0" applyFont="1" applyFill="1" applyBorder="1" applyAlignment="1">
      <alignment horizontal="center" vertical="center"/>
    </xf>
    <xf numFmtId="0" fontId="65" fillId="5" borderId="9" xfId="0" applyFont="1" applyFill="1" applyBorder="1" applyAlignment="1">
      <alignment horizontal="center" vertical="center" wrapText="1"/>
    </xf>
    <xf numFmtId="0" fontId="61" fillId="5" borderId="9" xfId="0" applyFont="1" applyFill="1" applyBorder="1" applyAlignment="1">
      <alignment horizontal="left" vertical="center"/>
    </xf>
    <xf numFmtId="0" fontId="65" fillId="5" borderId="9" xfId="0" applyFont="1" applyFill="1" applyBorder="1"/>
    <xf numFmtId="0" fontId="61" fillId="0" borderId="9" xfId="4" applyFont="1" applyBorder="1" applyAlignment="1">
      <alignment horizontal="center" vertical="center"/>
    </xf>
    <xf numFmtId="0" fontId="60" fillId="0" borderId="9" xfId="4" applyFont="1" applyBorder="1" applyAlignment="1">
      <alignment horizontal="left" vertical="center"/>
    </xf>
    <xf numFmtId="0" fontId="60" fillId="0" borderId="27" xfId="0" applyFont="1" applyBorder="1" applyAlignment="1">
      <alignment vertical="center"/>
    </xf>
    <xf numFmtId="0" fontId="62" fillId="0" borderId="29" xfId="0" applyFont="1" applyFill="1" applyBorder="1" applyAlignment="1">
      <alignment horizontal="center" vertical="center" wrapText="1"/>
    </xf>
    <xf numFmtId="0" fontId="61" fillId="5" borderId="27" xfId="0" applyFont="1" applyFill="1" applyBorder="1" applyAlignment="1">
      <alignment vertical="center" wrapText="1"/>
    </xf>
    <xf numFmtId="0" fontId="57" fillId="0" borderId="19" xfId="0" quotePrefix="1" applyFont="1" applyBorder="1" applyAlignment="1">
      <alignment horizontal="left" vertical="center"/>
    </xf>
    <xf numFmtId="0" fontId="53" fillId="0" borderId="27" xfId="0" applyFont="1" applyFill="1" applyBorder="1" applyAlignment="1">
      <alignment vertical="center" wrapText="1"/>
    </xf>
    <xf numFmtId="0" fontId="53" fillId="0" borderId="0" xfId="4" applyFont="1" applyFill="1" applyAlignment="1">
      <alignment vertical="center" wrapText="1"/>
    </xf>
    <xf numFmtId="0" fontId="53" fillId="0" borderId="9" xfId="4" applyFont="1" applyFill="1" applyBorder="1" applyAlignment="1">
      <alignment horizontal="center" vertical="center"/>
    </xf>
    <xf numFmtId="0" fontId="53" fillId="0" borderId="27" xfId="4" applyFont="1" applyFill="1" applyBorder="1" applyAlignment="1">
      <alignment vertical="center"/>
    </xf>
    <xf numFmtId="0" fontId="53" fillId="0" borderId="9" xfId="4" applyFont="1" applyFill="1" applyBorder="1" applyAlignment="1">
      <alignment vertical="center"/>
    </xf>
    <xf numFmtId="0" fontId="53" fillId="0" borderId="9" xfId="4" applyFont="1" applyFill="1" applyBorder="1" applyAlignment="1">
      <alignment horizontal="center" vertical="center" wrapText="1"/>
    </xf>
    <xf numFmtId="0" fontId="67" fillId="0" borderId="9" xfId="4" applyFont="1" applyFill="1" applyBorder="1" applyAlignment="1">
      <alignment horizontal="center" vertical="center"/>
    </xf>
    <xf numFmtId="0" fontId="67" fillId="0" borderId="9" xfId="4" applyFont="1" applyFill="1" applyBorder="1" applyAlignment="1">
      <alignment horizontal="center" vertical="center" wrapText="1"/>
    </xf>
    <xf numFmtId="0" fontId="53" fillId="0" borderId="0" xfId="4" applyFont="1" applyFill="1" applyAlignment="1">
      <alignment horizontal="center" vertical="center"/>
    </xf>
    <xf numFmtId="0" fontId="53" fillId="0" borderId="39" xfId="4" applyFont="1" applyFill="1" applyBorder="1" applyAlignment="1">
      <alignment horizontal="center" vertical="center" wrapText="1"/>
    </xf>
    <xf numFmtId="0" fontId="67" fillId="0" borderId="0" xfId="4" applyFont="1" applyFill="1" applyAlignment="1">
      <alignment horizontal="center" vertical="center"/>
    </xf>
    <xf numFmtId="0" fontId="53" fillId="0" borderId="0" xfId="4" applyFont="1" applyFill="1" applyAlignment="1">
      <alignment horizontal="left" vertical="center"/>
    </xf>
    <xf numFmtId="0" fontId="53" fillId="0" borderId="26" xfId="4" applyFont="1" applyFill="1" applyBorder="1" applyAlignment="1">
      <alignment horizontal="left" vertical="center"/>
    </xf>
    <xf numFmtId="0" fontId="53" fillId="0" borderId="26" xfId="4" applyFont="1" applyFill="1" applyBorder="1" applyAlignment="1">
      <alignment horizontal="center" vertical="center"/>
    </xf>
    <xf numFmtId="0" fontId="53" fillId="0" borderId="9" xfId="0" applyFont="1" applyFill="1" applyBorder="1" applyAlignment="1">
      <alignment vertical="center"/>
    </xf>
    <xf numFmtId="0" fontId="53" fillId="0" borderId="9" xfId="0" applyFont="1" applyFill="1" applyBorder="1" applyAlignment="1">
      <alignment horizontal="center" vertical="center"/>
    </xf>
    <xf numFmtId="0" fontId="53" fillId="0" borderId="0" xfId="0" applyFont="1" applyFill="1" applyBorder="1" applyAlignment="1">
      <alignment horizontal="left" vertical="center"/>
    </xf>
    <xf numFmtId="0" fontId="61" fillId="0" borderId="9" xfId="0" applyFont="1" applyFill="1" applyBorder="1" applyAlignment="1">
      <alignment vertical="center" wrapText="1"/>
    </xf>
    <xf numFmtId="0" fontId="62" fillId="0" borderId="9" xfId="4" applyFont="1" applyFill="1" applyBorder="1" applyAlignment="1">
      <alignment horizontal="center" vertical="center" wrapText="1"/>
    </xf>
    <xf numFmtId="0" fontId="62" fillId="0" borderId="0" xfId="4" applyFont="1" applyFill="1" applyBorder="1" applyAlignment="1">
      <alignment horizontal="center" vertical="center"/>
    </xf>
    <xf numFmtId="0" fontId="62" fillId="0" borderId="9" xfId="4" applyFont="1" applyFill="1" applyBorder="1" applyAlignment="1">
      <alignment horizontal="center" vertical="center"/>
    </xf>
    <xf numFmtId="0" fontId="63" fillId="0" borderId="22" xfId="0" applyFont="1" applyFill="1" applyBorder="1" applyAlignment="1">
      <alignment horizontal="center" vertical="center"/>
    </xf>
    <xf numFmtId="0" fontId="61" fillId="0" borderId="0" xfId="0" applyFont="1" applyFill="1" applyBorder="1" applyAlignment="1">
      <alignment horizontal="center"/>
    </xf>
    <xf numFmtId="0" fontId="61" fillId="0" borderId="9" xfId="0" applyFont="1" applyFill="1" applyBorder="1"/>
    <xf numFmtId="0" fontId="61" fillId="0" borderId="9" xfId="4" applyFont="1" applyFill="1" applyBorder="1" applyAlignment="1">
      <alignment vertical="center" wrapText="1"/>
    </xf>
    <xf numFmtId="0" fontId="63" fillId="0" borderId="9" xfId="0" applyFont="1" applyFill="1" applyBorder="1" applyAlignment="1">
      <alignment horizontal="center" vertical="center"/>
    </xf>
    <xf numFmtId="0" fontId="61" fillId="0" borderId="9" xfId="0" applyFont="1" applyFill="1" applyBorder="1" applyAlignment="1"/>
    <xf numFmtId="0" fontId="61" fillId="0" borderId="9" xfId="0" applyFont="1" applyFill="1" applyBorder="1" applyAlignment="1">
      <alignment horizontal="center"/>
    </xf>
    <xf numFmtId="0" fontId="61" fillId="0" borderId="29" xfId="0" applyFont="1" applyFill="1" applyBorder="1" applyAlignment="1"/>
    <xf numFmtId="0" fontId="63" fillId="0" borderId="9" xfId="0" applyFont="1" applyFill="1" applyBorder="1" applyAlignment="1">
      <alignment horizontal="center"/>
    </xf>
    <xf numFmtId="0" fontId="61" fillId="0" borderId="0" xfId="0" applyFont="1" applyFill="1"/>
    <xf numFmtId="0" fontId="61" fillId="0" borderId="0" xfId="0" applyFont="1" applyFill="1" applyAlignment="1">
      <alignment horizontal="center"/>
    </xf>
    <xf numFmtId="0" fontId="61" fillId="0" borderId="9" xfId="0" applyFont="1" applyFill="1" applyBorder="1" applyAlignment="1">
      <alignment horizontal="center" vertical="center"/>
    </xf>
    <xf numFmtId="0" fontId="61" fillId="0" borderId="9" xfId="4" applyFont="1" applyFill="1" applyBorder="1" applyAlignment="1">
      <alignment vertical="center"/>
    </xf>
    <xf numFmtId="0" fontId="61" fillId="0" borderId="0" xfId="4" applyFont="1" applyFill="1" applyBorder="1" applyAlignment="1">
      <alignment vertical="center"/>
    </xf>
    <xf numFmtId="0" fontId="61" fillId="0" borderId="0" xfId="4" applyFont="1" applyFill="1" applyAlignment="1">
      <alignment vertical="center"/>
    </xf>
    <xf numFmtId="0" fontId="61" fillId="0" borderId="39" xfId="0" applyFont="1" applyFill="1" applyBorder="1"/>
    <xf numFmtId="0" fontId="61" fillId="0" borderId="0" xfId="0" applyFont="1" applyFill="1" applyBorder="1"/>
    <xf numFmtId="0" fontId="61" fillId="0" borderId="9" xfId="0" applyFont="1" applyFill="1" applyBorder="1" applyAlignment="1">
      <alignment vertical="center"/>
    </xf>
    <xf numFmtId="0" fontId="31" fillId="0" borderId="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0"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53" fillId="0" borderId="0" xfId="4" applyFont="1" applyFill="1" applyAlignment="1">
      <alignment horizontal="center" vertical="center"/>
    </xf>
    <xf numFmtId="0" fontId="53" fillId="0" borderId="26" xfId="4" applyFont="1" applyFill="1" applyBorder="1" applyAlignment="1">
      <alignment horizontal="center" vertical="center"/>
    </xf>
    <xf numFmtId="0" fontId="63" fillId="0" borderId="9" xfId="0" applyFont="1" applyFill="1" applyBorder="1" applyAlignment="1">
      <alignment horizontal="center" vertical="center"/>
    </xf>
    <xf numFmtId="0" fontId="63" fillId="0" borderId="33" xfId="0" applyFont="1" applyFill="1" applyBorder="1" applyAlignment="1">
      <alignment horizontal="center" vertical="center"/>
    </xf>
    <xf numFmtId="0" fontId="63" fillId="0" borderId="36" xfId="0" applyFont="1" applyFill="1" applyBorder="1" applyAlignment="1">
      <alignment horizontal="center" vertical="center"/>
    </xf>
    <xf numFmtId="0" fontId="61" fillId="0" borderId="0" xfId="0" applyFont="1" applyFill="1" applyAlignment="1">
      <alignment horizontal="center"/>
    </xf>
    <xf numFmtId="0" fontId="61" fillId="0" borderId="33" xfId="0" applyFont="1" applyFill="1" applyBorder="1" applyAlignment="1">
      <alignment horizontal="center" vertical="center"/>
    </xf>
    <xf numFmtId="0" fontId="61" fillId="0" borderId="36" xfId="0" applyFont="1" applyFill="1" applyBorder="1" applyAlignment="1">
      <alignment horizontal="center" vertical="center"/>
    </xf>
    <xf numFmtId="0" fontId="61" fillId="0" borderId="22" xfId="0" applyFont="1" applyFill="1" applyBorder="1" applyAlignment="1">
      <alignment horizontal="center" vertical="center"/>
    </xf>
    <xf numFmtId="0" fontId="63" fillId="0" borderId="22" xfId="0" applyFont="1" applyFill="1" applyBorder="1" applyAlignment="1">
      <alignment horizontal="center" vertical="center"/>
    </xf>
    <xf numFmtId="0" fontId="61" fillId="0" borderId="27" xfId="0" applyFont="1" applyFill="1" applyBorder="1" applyAlignment="1">
      <alignment horizontal="center"/>
    </xf>
    <xf numFmtId="0" fontId="61" fillId="0" borderId="29" xfId="0" applyFont="1" applyFill="1" applyBorder="1" applyAlignment="1">
      <alignment horizontal="center"/>
    </xf>
    <xf numFmtId="0" fontId="55" fillId="0" borderId="0" xfId="0" applyFont="1" applyAlignment="1">
      <alignment horizontal="center"/>
    </xf>
    <xf numFmtId="0" fontId="58" fillId="0" borderId="9" xfId="0" applyFont="1" applyBorder="1" applyAlignment="1">
      <alignment horizontal="center" vertical="center"/>
    </xf>
    <xf numFmtId="0" fontId="59" fillId="35" borderId="35" xfId="0" applyFont="1" applyFill="1" applyBorder="1" applyAlignment="1">
      <alignment horizontal="center" vertical="center"/>
    </xf>
    <xf numFmtId="0" fontId="61" fillId="5" borderId="9" xfId="0" applyFont="1" applyFill="1" applyBorder="1" applyAlignment="1">
      <alignment horizontal="center"/>
    </xf>
    <xf numFmtId="0" fontId="65" fillId="5" borderId="9" xfId="0" applyFont="1" applyFill="1" applyBorder="1" applyAlignment="1">
      <alignment horizontal="center" vertical="center"/>
    </xf>
    <xf numFmtId="0" fontId="65" fillId="36" borderId="9" xfId="0" applyFont="1" applyFill="1" applyBorder="1" applyAlignment="1">
      <alignment horizontal="center" vertical="center"/>
    </xf>
    <xf numFmtId="0" fontId="66" fillId="0" borderId="0" xfId="4" applyFont="1" applyAlignment="1">
      <alignment horizontal="center" vertical="center"/>
    </xf>
    <xf numFmtId="0" fontId="66" fillId="0" borderId="26" xfId="4" applyFont="1" applyBorder="1" applyAlignment="1">
      <alignment horizontal="center" vertical="center"/>
    </xf>
    <xf numFmtId="0" fontId="63" fillId="36" borderId="9" xfId="4" applyFont="1" applyFill="1" applyBorder="1" applyAlignment="1">
      <alignment horizontal="center" vertical="center"/>
    </xf>
    <xf numFmtId="0" fontId="64" fillId="5" borderId="0" xfId="0" applyFont="1" applyFill="1" applyAlignment="1">
      <alignment horizontal="center" vertical="center"/>
    </xf>
  </cellXfs>
  <cellStyles count="7">
    <cellStyle name="Normal" xfId="0" builtinId="0"/>
    <cellStyle name="Normal 2" xfId="2"/>
    <cellStyle name="Normal 2 2" xfId="5"/>
    <cellStyle name="Normal 3" xfId="1"/>
    <cellStyle name="Normal 3 2" xfId="4"/>
    <cellStyle name="Normal 4" xfId="6"/>
    <cellStyle name="Style 1" xf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0000CC"/>
      <color rgb="FF66FF99"/>
      <color rgb="FF66FF66"/>
      <color rgb="FFFF5050"/>
      <color rgb="FF00CC66"/>
      <color rgb="FFCCCC00"/>
      <color rgb="FF99FF99"/>
      <color rgb="FF006699"/>
      <color rgb="FF9966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83343</xdr:colOff>
      <xdr:row>2</xdr:row>
      <xdr:rowOff>1535906</xdr:rowOff>
    </xdr:from>
    <xdr:to>
      <xdr:col>14</xdr:col>
      <xdr:colOff>297656</xdr:colOff>
      <xdr:row>2</xdr:row>
      <xdr:rowOff>1750218</xdr:rowOff>
    </xdr:to>
    <xdr:sp macro="" textlink="">
      <xdr:nvSpPr>
        <xdr:cNvPr id="2" name="TextBox 1"/>
        <xdr:cNvSpPr txBox="1"/>
      </xdr:nvSpPr>
      <xdr:spPr>
        <a:xfrm>
          <a:off x="10351293" y="3669506"/>
          <a:ext cx="214313" cy="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a:t>
          </a:r>
        </a:p>
      </xdr:txBody>
    </xdr:sp>
    <xdr:clientData/>
  </xdr:twoCellAnchor>
  <xdr:twoCellAnchor>
    <xdr:from>
      <xdr:col>43</xdr:col>
      <xdr:colOff>369093</xdr:colOff>
      <xdr:row>29</xdr:row>
      <xdr:rowOff>0</xdr:rowOff>
    </xdr:from>
    <xdr:to>
      <xdr:col>44</xdr:col>
      <xdr:colOff>380999</xdr:colOff>
      <xdr:row>29</xdr:row>
      <xdr:rowOff>0</xdr:rowOff>
    </xdr:to>
    <xdr:sp macro="" textlink="">
      <xdr:nvSpPr>
        <xdr:cNvPr id="3" name="TextBox 2"/>
        <xdr:cNvSpPr txBox="1"/>
      </xdr:nvSpPr>
      <xdr:spPr>
        <a:xfrm>
          <a:off x="23183850" y="23164800"/>
          <a:ext cx="0" cy="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66</a:t>
          </a:r>
        </a:p>
      </xdr:txBody>
    </xdr:sp>
    <xdr:clientData/>
  </xdr:twoCellAnchor>
  <xdr:twoCellAnchor>
    <xdr:from>
      <xdr:col>44</xdr:col>
      <xdr:colOff>11906</xdr:colOff>
      <xdr:row>38</xdr:row>
      <xdr:rowOff>0</xdr:rowOff>
    </xdr:from>
    <xdr:to>
      <xdr:col>45</xdr:col>
      <xdr:colOff>59531</xdr:colOff>
      <xdr:row>38</xdr:row>
      <xdr:rowOff>0</xdr:rowOff>
    </xdr:to>
    <xdr:sp macro="" textlink="">
      <xdr:nvSpPr>
        <xdr:cNvPr id="4" name="TextBox 3"/>
        <xdr:cNvSpPr txBox="1"/>
      </xdr:nvSpPr>
      <xdr:spPr>
        <a:xfrm>
          <a:off x="23183850" y="31156275"/>
          <a:ext cx="0" cy="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108</a:t>
          </a:r>
        </a:p>
      </xdr:txBody>
    </xdr:sp>
    <xdr:clientData/>
  </xdr:twoCellAnchor>
  <xdr:twoCellAnchor>
    <xdr:from>
      <xdr:col>67</xdr:col>
      <xdr:colOff>0</xdr:colOff>
      <xdr:row>32</xdr:row>
      <xdr:rowOff>0</xdr:rowOff>
    </xdr:from>
    <xdr:to>
      <xdr:col>67</xdr:col>
      <xdr:colOff>0</xdr:colOff>
      <xdr:row>32</xdr:row>
      <xdr:rowOff>273844</xdr:rowOff>
    </xdr:to>
    <xdr:sp macro="" textlink="">
      <xdr:nvSpPr>
        <xdr:cNvPr id="5" name="TextBox 4"/>
        <xdr:cNvSpPr txBox="1"/>
      </xdr:nvSpPr>
      <xdr:spPr>
        <a:xfrm>
          <a:off x="34270950" y="26374725"/>
          <a:ext cx="0" cy="273844"/>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134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K157"/>
  <sheetViews>
    <sheetView zoomScale="80" zoomScaleNormal="80" zoomScaleSheetLayoutView="98" workbookViewId="0">
      <pane xSplit="2" ySplit="2" topLeftCell="C3" activePane="bottomRight" state="frozen"/>
      <selection pane="topRight" activeCell="C1" sqref="C1"/>
      <selection pane="bottomLeft" activeCell="A3" sqref="A3"/>
      <selection pane="bottomRight" activeCell="BX70" sqref="BX70"/>
    </sheetView>
  </sheetViews>
  <sheetFormatPr defaultColWidth="9" defaultRowHeight="21"/>
  <cols>
    <col min="1" max="1" width="5.5" style="186" customWidth="1"/>
    <col min="2" max="2" width="36.125" style="187" customWidth="1"/>
    <col min="3" max="3" width="19" style="186" customWidth="1"/>
    <col min="4" max="4" width="12.625" style="186" customWidth="1"/>
    <col min="5" max="5" width="10.5" style="186" customWidth="1"/>
    <col min="6" max="7" width="6.5" style="186" customWidth="1"/>
    <col min="8" max="8" width="5.875" style="186" customWidth="1"/>
    <col min="9" max="10" width="6.375" style="186" customWidth="1"/>
    <col min="11" max="12" width="4.75" style="186" customWidth="1"/>
    <col min="13" max="13" width="5" style="186" customWidth="1"/>
    <col min="14" max="14" width="4.875" style="186" customWidth="1"/>
    <col min="15" max="15" width="4.375" style="186" customWidth="1"/>
    <col min="16" max="16" width="6.625" style="186" customWidth="1"/>
    <col min="17" max="17" width="4.875" style="186" customWidth="1"/>
    <col min="18" max="18" width="4.375" style="186" customWidth="1"/>
    <col min="19" max="19" width="5.75" style="186" customWidth="1"/>
    <col min="20" max="21" width="4.5" style="186" customWidth="1"/>
    <col min="22" max="22" width="6" style="186" customWidth="1"/>
    <col min="23" max="23" width="5.125" style="186" customWidth="1"/>
    <col min="24" max="24" width="7.75" style="186" customWidth="1"/>
    <col min="25" max="25" width="7.375" style="186" customWidth="1"/>
    <col min="26" max="26" width="7.5" style="186" customWidth="1"/>
    <col min="27" max="28" width="6.25" style="186" customWidth="1"/>
    <col min="29" max="29" width="7.25" style="186" customWidth="1"/>
    <col min="30" max="30" width="6.875" style="186" customWidth="1"/>
    <col min="31" max="31" width="6" style="186" customWidth="1"/>
    <col min="32" max="32" width="6.125" style="186" customWidth="1"/>
    <col min="33" max="33" width="6.375" style="186" customWidth="1"/>
    <col min="34" max="34" width="5.875" style="186" customWidth="1"/>
    <col min="35" max="35" width="11" style="186" customWidth="1"/>
    <col min="36" max="36" width="5.125" style="186" customWidth="1"/>
    <col min="37" max="39" width="5.25" style="186" customWidth="1"/>
    <col min="40" max="40" width="6.75" style="186" customWidth="1"/>
    <col min="41" max="41" width="6.625" style="186" customWidth="1"/>
    <col min="42" max="42" width="4.5" style="186" customWidth="1"/>
    <col min="43" max="43" width="5.625" style="186" hidden="1" customWidth="1"/>
    <col min="44" max="44" width="4.875" style="186" hidden="1" customWidth="1"/>
    <col min="45" max="45" width="5" style="186" hidden="1" customWidth="1"/>
    <col min="46" max="46" width="4.75" style="186" hidden="1" customWidth="1"/>
    <col min="47" max="47" width="5" style="186" hidden="1" customWidth="1"/>
    <col min="48" max="48" width="5.625" customWidth="1"/>
    <col min="49" max="49" width="4.875" customWidth="1"/>
    <col min="50" max="50" width="6.25" customWidth="1"/>
    <col min="51" max="51" width="4.75" customWidth="1"/>
    <col min="52" max="52" width="5" customWidth="1"/>
    <col min="53" max="53" width="6.375" style="186" customWidth="1"/>
    <col min="54" max="54" width="5.875" style="186" customWidth="1"/>
    <col min="55" max="55" width="6.25" style="186" customWidth="1"/>
    <col min="56" max="56" width="5.75" style="186" customWidth="1"/>
    <col min="57" max="57" width="6.375" style="186" customWidth="1"/>
    <col min="58" max="58" width="6.75" style="186" customWidth="1"/>
    <col min="59" max="59" width="6.375" style="186" customWidth="1"/>
    <col min="60" max="60" width="7.125" style="186" customWidth="1"/>
    <col min="61" max="61" width="6.375" style="186" customWidth="1"/>
    <col min="62" max="62" width="8.125" style="186" customWidth="1"/>
    <col min="63" max="63" width="7.125" style="186" customWidth="1"/>
    <col min="64" max="64" width="6" style="186" customWidth="1"/>
    <col min="65" max="65" width="15.125" style="186" customWidth="1"/>
    <col min="66" max="66" width="14" style="186" customWidth="1"/>
    <col min="67" max="67" width="11.375" style="186" customWidth="1"/>
    <col min="68" max="68" width="6.5" style="186" customWidth="1"/>
    <col min="69" max="69" width="6.625" style="186" customWidth="1"/>
    <col min="70" max="70" width="7.5" style="186" customWidth="1"/>
    <col min="71" max="71" width="13.125" style="186" customWidth="1"/>
    <col min="72" max="72" width="14.75" style="188" customWidth="1"/>
    <col min="73" max="73" width="19.25" style="186" customWidth="1"/>
    <col min="74" max="74" width="5.75" style="186" customWidth="1"/>
    <col min="75" max="75" width="8.125" style="186" customWidth="1"/>
    <col min="76" max="76" width="12.75" style="186" customWidth="1"/>
    <col min="77" max="77" width="14.875" style="189" customWidth="1"/>
    <col min="78" max="78" width="17.25" style="189" customWidth="1"/>
    <col min="79" max="16384" width="9" style="186"/>
  </cols>
  <sheetData>
    <row r="1" spans="1:115" s="191" customFormat="1" ht="84.75" customHeight="1" thickTop="1" thickBot="1">
      <c r="A1" s="425" t="s">
        <v>0</v>
      </c>
      <c r="B1" s="427" t="s">
        <v>1</v>
      </c>
      <c r="C1" s="429" t="s">
        <v>2</v>
      </c>
      <c r="D1" s="1" t="s">
        <v>3</v>
      </c>
      <c r="E1" s="431" t="s">
        <v>4</v>
      </c>
      <c r="F1" s="433" t="s">
        <v>5</v>
      </c>
      <c r="G1" s="433"/>
      <c r="H1" s="433"/>
      <c r="I1" s="433"/>
      <c r="J1" s="434" t="s">
        <v>6</v>
      </c>
      <c r="K1" s="435"/>
      <c r="L1" s="435"/>
      <c r="M1" s="435"/>
      <c r="N1" s="435"/>
      <c r="O1" s="436"/>
      <c r="P1" s="437" t="s">
        <v>7</v>
      </c>
      <c r="Q1" s="437"/>
      <c r="R1" s="437"/>
      <c r="S1" s="437"/>
      <c r="T1" s="437"/>
      <c r="U1" s="437"/>
      <c r="V1" s="437"/>
      <c r="W1" s="437"/>
      <c r="X1" s="438" t="s">
        <v>8</v>
      </c>
      <c r="Y1" s="439"/>
      <c r="Z1" s="439"/>
      <c r="AA1" s="439"/>
      <c r="AB1" s="440"/>
      <c r="AC1" s="441" t="s">
        <v>9</v>
      </c>
      <c r="AD1" s="441"/>
      <c r="AE1" s="442" t="s">
        <v>10</v>
      </c>
      <c r="AF1" s="443"/>
      <c r="AG1" s="443"/>
      <c r="AH1" s="443"/>
      <c r="AI1" s="2" t="s">
        <v>11</v>
      </c>
      <c r="AJ1" s="444" t="s">
        <v>12</v>
      </c>
      <c r="AK1" s="444"/>
      <c r="AL1" s="444"/>
      <c r="AM1" s="444"/>
      <c r="AN1" s="444"/>
      <c r="AO1" s="424" t="s">
        <v>13</v>
      </c>
      <c r="AP1" s="424"/>
      <c r="AQ1" s="424"/>
      <c r="AR1" s="424"/>
      <c r="AS1" s="424"/>
      <c r="AT1" s="424"/>
      <c r="AU1" s="424"/>
      <c r="AV1" s="424"/>
      <c r="AW1" s="424"/>
      <c r="AX1" s="424"/>
      <c r="AY1" s="424"/>
      <c r="AZ1" s="424"/>
      <c r="BA1" s="424"/>
      <c r="BB1" s="408" t="s">
        <v>14</v>
      </c>
      <c r="BC1" s="408"/>
      <c r="BD1" s="408"/>
      <c r="BE1" s="409" t="s">
        <v>15</v>
      </c>
      <c r="BF1" s="409"/>
      <c r="BG1" s="410" t="s">
        <v>16</v>
      </c>
      <c r="BH1" s="410"/>
      <c r="BI1" s="411" t="s">
        <v>17</v>
      </c>
      <c r="BJ1" s="412"/>
      <c r="BK1" s="413" t="s">
        <v>18</v>
      </c>
      <c r="BL1" s="413"/>
      <c r="BM1" s="414" t="s">
        <v>19</v>
      </c>
      <c r="BN1" s="414"/>
      <c r="BO1" s="414"/>
      <c r="BP1" s="415" t="s">
        <v>20</v>
      </c>
      <c r="BQ1" s="415"/>
      <c r="BR1" s="415"/>
      <c r="BS1" s="416" t="s">
        <v>21</v>
      </c>
      <c r="BT1" s="418" t="s">
        <v>22</v>
      </c>
      <c r="BU1" s="420" t="s">
        <v>23</v>
      </c>
      <c r="BV1" s="422" t="s">
        <v>24</v>
      </c>
      <c r="BW1" s="423"/>
      <c r="BX1" s="406" t="s">
        <v>25</v>
      </c>
      <c r="BY1" s="3"/>
      <c r="BZ1" s="3"/>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row>
    <row r="2" spans="1:115" s="50" customFormat="1" ht="126.75" customHeight="1" thickTop="1" thickBot="1">
      <c r="A2" s="426"/>
      <c r="B2" s="428"/>
      <c r="C2" s="430"/>
      <c r="D2" s="4" t="s">
        <v>26</v>
      </c>
      <c r="E2" s="432"/>
      <c r="F2" s="5" t="s">
        <v>27</v>
      </c>
      <c r="G2" s="6" t="s">
        <v>28</v>
      </c>
      <c r="H2" s="7" t="s">
        <v>29</v>
      </c>
      <c r="I2" s="8" t="s">
        <v>30</v>
      </c>
      <c r="J2" s="9" t="s">
        <v>31</v>
      </c>
      <c r="K2" s="10" t="s">
        <v>32</v>
      </c>
      <c r="L2" s="10" t="s">
        <v>33</v>
      </c>
      <c r="M2" s="10" t="s">
        <v>34</v>
      </c>
      <c r="N2" s="10" t="s">
        <v>35</v>
      </c>
      <c r="O2" s="11" t="s">
        <v>36</v>
      </c>
      <c r="P2" s="12" t="s">
        <v>37</v>
      </c>
      <c r="Q2" s="13" t="s">
        <v>38</v>
      </c>
      <c r="R2" s="13" t="s">
        <v>39</v>
      </c>
      <c r="S2" s="13" t="s">
        <v>40</v>
      </c>
      <c r="T2" s="13" t="s">
        <v>41</v>
      </c>
      <c r="U2" s="13" t="s">
        <v>42</v>
      </c>
      <c r="V2" s="13" t="s">
        <v>43</v>
      </c>
      <c r="W2" s="14" t="s">
        <v>44</v>
      </c>
      <c r="X2" s="15" t="s">
        <v>45</v>
      </c>
      <c r="Y2" s="16" t="s">
        <v>46</v>
      </c>
      <c r="Z2" s="16" t="s">
        <v>47</v>
      </c>
      <c r="AA2" s="16" t="s">
        <v>48</v>
      </c>
      <c r="AB2" s="17" t="s">
        <v>49</v>
      </c>
      <c r="AC2" s="18" t="s">
        <v>50</v>
      </c>
      <c r="AD2" s="19" t="s">
        <v>51</v>
      </c>
      <c r="AE2" s="20" t="s">
        <v>52</v>
      </c>
      <c r="AF2" s="21" t="s">
        <v>53</v>
      </c>
      <c r="AG2" s="21" t="s">
        <v>54</v>
      </c>
      <c r="AH2" s="22" t="s">
        <v>55</v>
      </c>
      <c r="AI2" s="23" t="s">
        <v>56</v>
      </c>
      <c r="AJ2" s="24" t="s">
        <v>57</v>
      </c>
      <c r="AK2" s="25" t="s">
        <v>58</v>
      </c>
      <c r="AL2" s="25" t="s">
        <v>59</v>
      </c>
      <c r="AM2" s="25" t="s">
        <v>60</v>
      </c>
      <c r="AN2" s="26" t="s">
        <v>61</v>
      </c>
      <c r="AO2" s="27" t="s">
        <v>62</v>
      </c>
      <c r="AP2" s="28" t="s">
        <v>63</v>
      </c>
      <c r="AQ2" s="28" t="s">
        <v>64</v>
      </c>
      <c r="AR2" s="28" t="s">
        <v>65</v>
      </c>
      <c r="AS2" s="28" t="s">
        <v>66</v>
      </c>
      <c r="AT2" s="28" t="s">
        <v>67</v>
      </c>
      <c r="AU2" s="28" t="s">
        <v>68</v>
      </c>
      <c r="AV2" s="28" t="s">
        <v>64</v>
      </c>
      <c r="AW2" s="28" t="s">
        <v>65</v>
      </c>
      <c r="AX2" s="28" t="s">
        <v>66</v>
      </c>
      <c r="AY2" s="28" t="s">
        <v>67</v>
      </c>
      <c r="AZ2" s="28" t="s">
        <v>68</v>
      </c>
      <c r="BA2" s="29" t="s">
        <v>69</v>
      </c>
      <c r="BB2" s="30" t="s">
        <v>70</v>
      </c>
      <c r="BC2" s="31" t="s">
        <v>71</v>
      </c>
      <c r="BD2" s="32" t="s">
        <v>72</v>
      </c>
      <c r="BE2" s="33" t="s">
        <v>73</v>
      </c>
      <c r="BF2" s="34" t="s">
        <v>74</v>
      </c>
      <c r="BG2" s="35" t="s">
        <v>75</v>
      </c>
      <c r="BH2" s="36" t="s">
        <v>76</v>
      </c>
      <c r="BI2" s="37" t="s">
        <v>77</v>
      </c>
      <c r="BJ2" s="38" t="s">
        <v>78</v>
      </c>
      <c r="BK2" s="39" t="s">
        <v>79</v>
      </c>
      <c r="BL2" s="40" t="s">
        <v>80</v>
      </c>
      <c r="BM2" s="41" t="s">
        <v>81</v>
      </c>
      <c r="BN2" s="42" t="s">
        <v>82</v>
      </c>
      <c r="BO2" s="43" t="s">
        <v>83</v>
      </c>
      <c r="BP2" s="44" t="s">
        <v>84</v>
      </c>
      <c r="BQ2" s="45" t="s">
        <v>85</v>
      </c>
      <c r="BR2" s="45" t="s">
        <v>86</v>
      </c>
      <c r="BS2" s="417"/>
      <c r="BT2" s="419"/>
      <c r="BU2" s="421"/>
      <c r="BV2" s="46" t="s">
        <v>87</v>
      </c>
      <c r="BW2" s="47" t="s">
        <v>88</v>
      </c>
      <c r="BX2" s="407"/>
      <c r="BY2" s="48" t="s">
        <v>89</v>
      </c>
      <c r="BZ2" s="48" t="s">
        <v>90</v>
      </c>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row>
    <row r="3" spans="1:115" s="67" customFormat="1" ht="77.25" customHeight="1" thickTop="1">
      <c r="A3" s="284">
        <v>1</v>
      </c>
      <c r="B3" s="51" t="s">
        <v>91</v>
      </c>
      <c r="C3" s="52">
        <v>11</v>
      </c>
      <c r="D3" s="192">
        <v>5</v>
      </c>
      <c r="E3" s="219">
        <v>28</v>
      </c>
      <c r="F3" s="53"/>
      <c r="G3" s="54"/>
      <c r="H3" s="54"/>
      <c r="I3" s="55"/>
      <c r="J3" s="56"/>
      <c r="K3" s="57"/>
      <c r="L3" s="57"/>
      <c r="M3" s="57"/>
      <c r="N3" s="57"/>
      <c r="O3" s="58"/>
      <c r="P3" s="53"/>
      <c r="Q3" s="54"/>
      <c r="R3" s="54"/>
      <c r="S3" s="54"/>
      <c r="T3" s="54"/>
      <c r="U3" s="54"/>
      <c r="V3" s="54"/>
      <c r="W3" s="55"/>
      <c r="X3" s="59"/>
      <c r="Y3" s="54"/>
      <c r="Z3" s="54"/>
      <c r="AA3" s="54"/>
      <c r="AB3" s="60"/>
      <c r="AC3" s="53"/>
      <c r="AD3" s="55"/>
      <c r="AE3" s="59"/>
      <c r="AF3" s="54"/>
      <c r="AG3" s="54"/>
      <c r="AH3" s="60"/>
      <c r="AI3" s="61"/>
      <c r="AJ3" s="59"/>
      <c r="AK3" s="54"/>
      <c r="AL3" s="54"/>
      <c r="AM3" s="62"/>
      <c r="AN3" s="60"/>
      <c r="AO3" s="53"/>
      <c r="AP3" s="54"/>
      <c r="AQ3" s="54"/>
      <c r="AR3" s="54"/>
      <c r="AS3" s="54"/>
      <c r="AT3" s="54"/>
      <c r="AU3" s="54"/>
      <c r="AV3" s="54"/>
      <c r="AW3" s="54"/>
      <c r="AX3" s="54"/>
      <c r="AY3" s="54"/>
      <c r="AZ3" s="54"/>
      <c r="BA3" s="55"/>
      <c r="BB3" s="59"/>
      <c r="BC3" s="54"/>
      <c r="BD3" s="60"/>
      <c r="BE3" s="53"/>
      <c r="BF3" s="55"/>
      <c r="BG3" s="59"/>
      <c r="BH3" s="60"/>
      <c r="BI3" s="53"/>
      <c r="BJ3" s="55"/>
      <c r="BK3" s="59"/>
      <c r="BL3" s="60"/>
      <c r="BM3" s="63"/>
      <c r="BN3" s="60"/>
      <c r="BO3" s="55"/>
      <c r="BP3" s="53"/>
      <c r="BQ3" s="54"/>
      <c r="BR3" s="60"/>
      <c r="BS3" s="64"/>
      <c r="BT3" s="61"/>
      <c r="BU3" s="65"/>
      <c r="BV3" s="63"/>
      <c r="BW3" s="55"/>
      <c r="BX3" s="61"/>
      <c r="BY3" s="48">
        <f t="shared" ref="BY3:BY63" si="0">SUM(C3:BX3)</f>
        <v>44</v>
      </c>
      <c r="BZ3" s="48">
        <v>2</v>
      </c>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row>
    <row r="4" spans="1:115" s="67" customFormat="1" ht="42.75" customHeight="1">
      <c r="A4" s="236">
        <v>2</v>
      </c>
      <c r="B4" s="68" t="s">
        <v>92</v>
      </c>
      <c r="C4" s="69"/>
      <c r="D4" s="70"/>
      <c r="E4" s="71"/>
      <c r="F4" s="72"/>
      <c r="G4" s="73"/>
      <c r="H4" s="73"/>
      <c r="I4" s="74"/>
      <c r="J4" s="71"/>
      <c r="K4" s="75"/>
      <c r="L4" s="76"/>
      <c r="M4" s="76"/>
      <c r="N4" s="76"/>
      <c r="O4" s="77"/>
      <c r="P4" s="72"/>
      <c r="Q4" s="73"/>
      <c r="R4" s="73"/>
      <c r="S4" s="73"/>
      <c r="T4" s="73"/>
      <c r="U4" s="73"/>
      <c r="V4" s="73"/>
      <c r="W4" s="74"/>
      <c r="X4" s="71"/>
      <c r="Y4" s="73"/>
      <c r="Z4" s="73"/>
      <c r="AA4" s="73"/>
      <c r="AB4" s="78"/>
      <c r="AC4" s="72"/>
      <c r="AD4" s="74"/>
      <c r="AE4" s="71"/>
      <c r="AF4" s="73"/>
      <c r="AG4" s="73"/>
      <c r="AH4" s="78"/>
      <c r="AI4" s="70"/>
      <c r="AJ4" s="71"/>
      <c r="AK4" s="73"/>
      <c r="AL4" s="73"/>
      <c r="AM4" s="73"/>
      <c r="AN4" s="77"/>
      <c r="AO4" s="79"/>
      <c r="AP4" s="73"/>
      <c r="AQ4" s="73"/>
      <c r="AR4" s="73"/>
      <c r="AS4" s="73"/>
      <c r="AT4" s="73"/>
      <c r="AU4" s="73"/>
      <c r="AV4" s="73"/>
      <c r="AW4" s="73"/>
      <c r="AX4" s="73"/>
      <c r="AY4" s="73"/>
      <c r="AZ4" s="73"/>
      <c r="BA4" s="74"/>
      <c r="BB4" s="71"/>
      <c r="BC4" s="73"/>
      <c r="BD4" s="78"/>
      <c r="BE4" s="72"/>
      <c r="BF4" s="74"/>
      <c r="BG4" s="71"/>
      <c r="BH4" s="78"/>
      <c r="BI4" s="72"/>
      <c r="BJ4" s="74"/>
      <c r="BK4" s="71"/>
      <c r="BL4" s="78"/>
      <c r="BM4" s="72"/>
      <c r="BN4" s="78"/>
      <c r="BO4" s="74"/>
      <c r="BP4" s="193">
        <v>4</v>
      </c>
      <c r="BQ4" s="194">
        <v>3</v>
      </c>
      <c r="BR4" s="195">
        <v>4</v>
      </c>
      <c r="BS4" s="70"/>
      <c r="BT4" s="70"/>
      <c r="BU4" s="80"/>
      <c r="BV4" s="72"/>
      <c r="BW4" s="74"/>
      <c r="BX4" s="70"/>
      <c r="BY4" s="48">
        <f t="shared" si="0"/>
        <v>11</v>
      </c>
      <c r="BZ4" s="48">
        <v>2</v>
      </c>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row>
    <row r="5" spans="1:115" s="67" customFormat="1" ht="37.5" customHeight="1">
      <c r="A5" s="284">
        <v>3</v>
      </c>
      <c r="B5" s="81" t="s">
        <v>93</v>
      </c>
      <c r="C5" s="71"/>
      <c r="D5" s="70"/>
      <c r="E5" s="71"/>
      <c r="F5" s="72"/>
      <c r="G5" s="73"/>
      <c r="H5" s="73"/>
      <c r="I5" s="74"/>
      <c r="J5" s="71"/>
      <c r="K5" s="76"/>
      <c r="L5" s="76"/>
      <c r="M5" s="76"/>
      <c r="N5" s="76"/>
      <c r="O5" s="77"/>
      <c r="P5" s="72"/>
      <c r="Q5" s="76"/>
      <c r="R5" s="76"/>
      <c r="S5" s="76"/>
      <c r="T5" s="76"/>
      <c r="U5" s="76"/>
      <c r="V5" s="76"/>
      <c r="W5" s="82"/>
      <c r="X5" s="69"/>
      <c r="Y5" s="76"/>
      <c r="Z5" s="76"/>
      <c r="AA5" s="76"/>
      <c r="AB5" s="77"/>
      <c r="AC5" s="196">
        <v>7</v>
      </c>
      <c r="AD5" s="197">
        <v>3</v>
      </c>
      <c r="AE5" s="71"/>
      <c r="AF5" s="73"/>
      <c r="AG5" s="73"/>
      <c r="AH5" s="78"/>
      <c r="AI5" s="70"/>
      <c r="AJ5" s="69"/>
      <c r="AK5" s="76"/>
      <c r="AL5" s="76"/>
      <c r="AM5" s="76"/>
      <c r="AN5" s="78"/>
      <c r="AO5" s="72"/>
      <c r="AP5" s="73"/>
      <c r="AQ5" s="73"/>
      <c r="AR5" s="73"/>
      <c r="AS5" s="73"/>
      <c r="AT5" s="73"/>
      <c r="AU5" s="73"/>
      <c r="AV5" s="73"/>
      <c r="AW5" s="73"/>
      <c r="AX5" s="73"/>
      <c r="AY5" s="73"/>
      <c r="AZ5" s="73"/>
      <c r="BA5" s="74"/>
      <c r="BB5" s="71"/>
      <c r="BC5" s="73"/>
      <c r="BD5" s="78"/>
      <c r="BE5" s="72"/>
      <c r="BF5" s="74"/>
      <c r="BG5" s="71"/>
      <c r="BH5" s="78"/>
      <c r="BI5" s="79"/>
      <c r="BJ5" s="74"/>
      <c r="BK5" s="71"/>
      <c r="BL5" s="78"/>
      <c r="BM5" s="72"/>
      <c r="BN5" s="78"/>
      <c r="BO5" s="74"/>
      <c r="BP5" s="72"/>
      <c r="BQ5" s="73"/>
      <c r="BR5" s="78"/>
      <c r="BS5" s="70"/>
      <c r="BT5" s="70"/>
      <c r="BU5" s="80"/>
      <c r="BV5" s="72"/>
      <c r="BW5" s="74"/>
      <c r="BX5" s="70"/>
      <c r="BY5" s="48">
        <f t="shared" si="0"/>
        <v>10</v>
      </c>
      <c r="BZ5" s="48">
        <v>2</v>
      </c>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row>
    <row r="6" spans="1:115" s="67" customFormat="1" ht="30.75" customHeight="1">
      <c r="A6" s="236">
        <v>4</v>
      </c>
      <c r="B6" s="85" t="s">
        <v>94</v>
      </c>
      <c r="C6" s="71"/>
      <c r="D6" s="70"/>
      <c r="E6" s="71"/>
      <c r="F6" s="198">
        <v>7</v>
      </c>
      <c r="G6" s="199">
        <v>8</v>
      </c>
      <c r="H6" s="199">
        <v>5</v>
      </c>
      <c r="I6" s="200">
        <v>1</v>
      </c>
      <c r="J6" s="69"/>
      <c r="K6" s="76"/>
      <c r="L6" s="76"/>
      <c r="M6" s="76"/>
      <c r="N6" s="76"/>
      <c r="O6" s="77"/>
      <c r="P6" s="72"/>
      <c r="Q6" s="76"/>
      <c r="R6" s="73"/>
      <c r="S6" s="73"/>
      <c r="T6" s="73"/>
      <c r="U6" s="73"/>
      <c r="V6" s="76"/>
      <c r="W6" s="74"/>
      <c r="X6" s="71"/>
      <c r="Y6" s="73"/>
      <c r="Z6" s="73"/>
      <c r="AA6" s="73"/>
      <c r="AB6" s="78"/>
      <c r="AC6" s="72"/>
      <c r="AD6" s="74"/>
      <c r="AE6" s="71"/>
      <c r="AF6" s="73"/>
      <c r="AG6" s="73"/>
      <c r="AH6" s="78"/>
      <c r="AI6" s="70"/>
      <c r="AJ6" s="69"/>
      <c r="AK6" s="76"/>
      <c r="AL6" s="76"/>
      <c r="AM6" s="76"/>
      <c r="AN6" s="78"/>
      <c r="AO6" s="72"/>
      <c r="AP6" s="73"/>
      <c r="AQ6" s="73"/>
      <c r="AR6" s="73"/>
      <c r="AS6" s="76"/>
      <c r="AT6" s="76"/>
      <c r="AU6" s="73"/>
      <c r="AV6" s="73"/>
      <c r="AW6" s="73"/>
      <c r="AX6" s="76"/>
      <c r="AY6" s="76"/>
      <c r="AZ6" s="73"/>
      <c r="BA6" s="74"/>
      <c r="BB6" s="71"/>
      <c r="BC6" s="73"/>
      <c r="BD6" s="78"/>
      <c r="BE6" s="72"/>
      <c r="BF6" s="74"/>
      <c r="BG6" s="71"/>
      <c r="BH6" s="78"/>
      <c r="BI6" s="72"/>
      <c r="BJ6" s="74"/>
      <c r="BK6" s="71"/>
      <c r="BL6" s="78"/>
      <c r="BM6" s="72"/>
      <c r="BN6" s="78"/>
      <c r="BO6" s="74"/>
      <c r="BP6" s="72"/>
      <c r="BQ6" s="73"/>
      <c r="BR6" s="78"/>
      <c r="BS6" s="70"/>
      <c r="BT6" s="70"/>
      <c r="BU6" s="80"/>
      <c r="BV6" s="72"/>
      <c r="BW6" s="74"/>
      <c r="BX6" s="70"/>
      <c r="BY6" s="48">
        <f t="shared" si="0"/>
        <v>21</v>
      </c>
      <c r="BZ6" s="48">
        <v>2</v>
      </c>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row>
    <row r="7" spans="1:115" s="67" customFormat="1" ht="58.5" customHeight="1">
      <c r="A7" s="284">
        <v>5</v>
      </c>
      <c r="B7" s="86" t="s">
        <v>95</v>
      </c>
      <c r="C7" s="71"/>
      <c r="D7" s="70"/>
      <c r="E7" s="71"/>
      <c r="F7" s="72"/>
      <c r="G7" s="73"/>
      <c r="H7" s="73"/>
      <c r="I7" s="74"/>
      <c r="J7" s="201">
        <v>8</v>
      </c>
      <c r="K7" s="202">
        <v>1</v>
      </c>
      <c r="L7" s="202">
        <v>4</v>
      </c>
      <c r="M7" s="202">
        <v>6</v>
      </c>
      <c r="N7" s="202">
        <v>3</v>
      </c>
      <c r="O7" s="203">
        <v>4</v>
      </c>
      <c r="P7" s="72"/>
      <c r="Q7" s="73"/>
      <c r="R7" s="73"/>
      <c r="S7" s="73"/>
      <c r="T7" s="73"/>
      <c r="U7" s="73"/>
      <c r="V7" s="73"/>
      <c r="W7" s="74"/>
      <c r="X7" s="71"/>
      <c r="Y7" s="73"/>
      <c r="Z7" s="73"/>
      <c r="AA7" s="75"/>
      <c r="AB7" s="88"/>
      <c r="AC7" s="72"/>
      <c r="AD7" s="74"/>
      <c r="AE7" s="71"/>
      <c r="AF7" s="73"/>
      <c r="AG7" s="73"/>
      <c r="AH7" s="78"/>
      <c r="AI7" s="70"/>
      <c r="AJ7" s="71"/>
      <c r="AK7" s="73"/>
      <c r="AL7" s="73"/>
      <c r="AM7" s="73"/>
      <c r="AN7" s="78"/>
      <c r="AO7" s="72"/>
      <c r="AP7" s="73"/>
      <c r="AQ7" s="73"/>
      <c r="AR7" s="73"/>
      <c r="AS7" s="73"/>
      <c r="AT7" s="73"/>
      <c r="AU7" s="73"/>
      <c r="AV7" s="73"/>
      <c r="AW7" s="73"/>
      <c r="AX7" s="73"/>
      <c r="AY7" s="73"/>
      <c r="AZ7" s="73"/>
      <c r="BA7" s="74"/>
      <c r="BB7" s="71"/>
      <c r="BC7" s="73"/>
      <c r="BD7" s="78"/>
      <c r="BE7" s="72"/>
      <c r="BF7" s="74"/>
      <c r="BG7" s="71"/>
      <c r="BH7" s="78"/>
      <c r="BI7" s="72"/>
      <c r="BJ7" s="74"/>
      <c r="BK7" s="71"/>
      <c r="BL7" s="78"/>
      <c r="BM7" s="72"/>
      <c r="BN7" s="78"/>
      <c r="BO7" s="74"/>
      <c r="BP7" s="79"/>
      <c r="BQ7" s="76"/>
      <c r="BR7" s="76"/>
      <c r="BS7" s="72"/>
      <c r="BT7" s="70"/>
      <c r="BU7" s="80"/>
      <c r="BV7" s="72"/>
      <c r="BW7" s="74"/>
      <c r="BX7" s="70"/>
      <c r="BY7" s="48">
        <f t="shared" si="0"/>
        <v>26</v>
      </c>
      <c r="BZ7" s="48">
        <v>2</v>
      </c>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row>
    <row r="8" spans="1:115" s="67" customFormat="1" ht="45" customHeight="1">
      <c r="A8" s="236">
        <v>6</v>
      </c>
      <c r="B8" s="89" t="s">
        <v>96</v>
      </c>
      <c r="C8" s="71"/>
      <c r="D8" s="70"/>
      <c r="E8" s="71"/>
      <c r="F8" s="204">
        <v>7</v>
      </c>
      <c r="G8" s="205">
        <v>8</v>
      </c>
      <c r="H8" s="205">
        <v>5</v>
      </c>
      <c r="I8" s="206">
        <v>1</v>
      </c>
      <c r="J8" s="71"/>
      <c r="K8" s="76"/>
      <c r="L8" s="76"/>
      <c r="M8" s="76"/>
      <c r="N8" s="76"/>
      <c r="O8" s="77"/>
      <c r="P8" s="72"/>
      <c r="Q8" s="73"/>
      <c r="R8" s="73"/>
      <c r="S8" s="73"/>
      <c r="T8" s="73"/>
      <c r="U8" s="73"/>
      <c r="V8" s="73"/>
      <c r="W8" s="74"/>
      <c r="X8" s="71"/>
      <c r="Y8" s="73"/>
      <c r="Z8" s="73"/>
      <c r="AA8" s="73"/>
      <c r="AB8" s="78"/>
      <c r="AC8" s="72"/>
      <c r="AD8" s="74"/>
      <c r="AE8" s="71"/>
      <c r="AF8" s="73"/>
      <c r="AG8" s="73"/>
      <c r="AH8" s="78"/>
      <c r="AI8" s="70"/>
      <c r="AJ8" s="207">
        <v>3</v>
      </c>
      <c r="AK8" s="205">
        <v>4</v>
      </c>
      <c r="AL8" s="205">
        <v>3</v>
      </c>
      <c r="AM8" s="205">
        <v>8</v>
      </c>
      <c r="AN8" s="208">
        <v>5</v>
      </c>
      <c r="AO8" s="79"/>
      <c r="AP8" s="73"/>
      <c r="AQ8" s="73"/>
      <c r="AR8" s="73"/>
      <c r="AS8" s="73"/>
      <c r="AT8" s="73"/>
      <c r="AU8" s="73"/>
      <c r="AV8" s="73"/>
      <c r="AW8" s="73"/>
      <c r="AX8" s="73"/>
      <c r="AY8" s="73"/>
      <c r="AZ8" s="73"/>
      <c r="BA8" s="74"/>
      <c r="BB8" s="71"/>
      <c r="BC8" s="73"/>
      <c r="BD8" s="78"/>
      <c r="BE8" s="72"/>
      <c r="BF8" s="74"/>
      <c r="BG8" s="71"/>
      <c r="BH8" s="78"/>
      <c r="BI8" s="72"/>
      <c r="BJ8" s="74"/>
      <c r="BK8" s="71"/>
      <c r="BL8" s="78"/>
      <c r="BM8" s="72"/>
      <c r="BN8" s="78"/>
      <c r="BO8" s="74"/>
      <c r="BP8" s="79"/>
      <c r="BQ8" s="76"/>
      <c r="BR8" s="78"/>
      <c r="BS8" s="70"/>
      <c r="BT8" s="70"/>
      <c r="BU8" s="80"/>
      <c r="BV8" s="72"/>
      <c r="BW8" s="74"/>
      <c r="BX8" s="70"/>
      <c r="BY8" s="48">
        <f t="shared" si="0"/>
        <v>44</v>
      </c>
      <c r="BZ8" s="48">
        <v>2</v>
      </c>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row>
    <row r="9" spans="1:115" s="127" customFormat="1" ht="56.25" customHeight="1">
      <c r="A9" s="284">
        <v>7</v>
      </c>
      <c r="B9" s="89" t="s">
        <v>104</v>
      </c>
      <c r="C9" s="69"/>
      <c r="D9" s="103"/>
      <c r="E9" s="69"/>
      <c r="F9" s="79"/>
      <c r="G9" s="76"/>
      <c r="H9" s="76"/>
      <c r="I9" s="82"/>
      <c r="J9" s="69"/>
      <c r="K9" s="76"/>
      <c r="L9" s="76"/>
      <c r="M9" s="76"/>
      <c r="N9" s="76"/>
      <c r="O9" s="77"/>
      <c r="P9" s="79"/>
      <c r="Q9" s="76"/>
      <c r="R9" s="76"/>
      <c r="S9" s="73"/>
      <c r="T9" s="76"/>
      <c r="U9" s="76"/>
      <c r="V9" s="205">
        <v>5</v>
      </c>
      <c r="W9" s="82"/>
      <c r="X9" s="69"/>
      <c r="Y9" s="76"/>
      <c r="Z9" s="76"/>
      <c r="AA9" s="76"/>
      <c r="AB9" s="77"/>
      <c r="AC9" s="79"/>
      <c r="AD9" s="82"/>
      <c r="AE9" s="69"/>
      <c r="AF9" s="76"/>
      <c r="AG9" s="76"/>
      <c r="AH9" s="77"/>
      <c r="AI9" s="103"/>
      <c r="AJ9" s="69"/>
      <c r="AK9" s="205">
        <v>4</v>
      </c>
      <c r="AL9" s="76"/>
      <c r="AM9" s="76"/>
      <c r="AN9" s="208">
        <v>5</v>
      </c>
      <c r="AO9" s="79"/>
      <c r="AP9" s="76"/>
      <c r="AQ9" s="76"/>
      <c r="AR9" s="76"/>
      <c r="AS9" s="76"/>
      <c r="AT9" s="76"/>
      <c r="AU9" s="76"/>
      <c r="AV9" s="76"/>
      <c r="AW9" s="76"/>
      <c r="AX9" s="76"/>
      <c r="AY9" s="76"/>
      <c r="AZ9" s="76"/>
      <c r="BA9" s="82"/>
      <c r="BB9" s="69"/>
      <c r="BC9" s="76"/>
      <c r="BD9" s="77"/>
      <c r="BE9" s="79"/>
      <c r="BF9" s="82"/>
      <c r="BG9" s="69"/>
      <c r="BH9" s="77"/>
      <c r="BI9" s="79"/>
      <c r="BJ9" s="82"/>
      <c r="BK9" s="115"/>
      <c r="BL9" s="116"/>
      <c r="BM9" s="79"/>
      <c r="BN9" s="77"/>
      <c r="BO9" s="82"/>
      <c r="BP9" s="79"/>
      <c r="BQ9" s="76"/>
      <c r="BR9" s="77"/>
      <c r="BS9" s="103"/>
      <c r="BT9" s="103"/>
      <c r="BU9" s="124"/>
      <c r="BV9" s="79"/>
      <c r="BW9" s="82"/>
      <c r="BX9" s="103"/>
      <c r="BY9" s="48">
        <f>SUM(C9:BX9)</f>
        <v>14</v>
      </c>
      <c r="BZ9" s="125">
        <v>2</v>
      </c>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row>
    <row r="10" spans="1:115" s="67" customFormat="1" ht="42.75" customHeight="1">
      <c r="A10" s="236">
        <v>8</v>
      </c>
      <c r="B10" s="90" t="s">
        <v>97</v>
      </c>
      <c r="C10" s="71"/>
      <c r="D10" s="70"/>
      <c r="E10" s="71"/>
      <c r="F10" s="72"/>
      <c r="G10" s="73"/>
      <c r="H10" s="73"/>
      <c r="I10" s="74"/>
      <c r="J10" s="71"/>
      <c r="K10" s="73"/>
      <c r="L10" s="73"/>
      <c r="M10" s="73"/>
      <c r="N10" s="73"/>
      <c r="O10" s="78"/>
      <c r="P10" s="91">
        <v>7</v>
      </c>
      <c r="Q10" s="92">
        <v>2</v>
      </c>
      <c r="R10" s="92">
        <v>3</v>
      </c>
      <c r="S10" s="92">
        <v>4</v>
      </c>
      <c r="T10" s="92">
        <v>8</v>
      </c>
      <c r="U10" s="92">
        <v>3</v>
      </c>
      <c r="V10" s="92">
        <v>5</v>
      </c>
      <c r="W10" s="93">
        <v>5</v>
      </c>
      <c r="X10" s="71"/>
      <c r="Y10" s="73"/>
      <c r="Z10" s="73"/>
      <c r="AA10" s="73"/>
      <c r="AB10" s="78"/>
      <c r="AC10" s="94"/>
      <c r="AD10" s="95"/>
      <c r="AE10" s="71"/>
      <c r="AF10" s="73"/>
      <c r="AG10" s="73"/>
      <c r="AH10" s="78"/>
      <c r="AI10" s="70"/>
      <c r="AJ10" s="71"/>
      <c r="AK10" s="73"/>
      <c r="AL10" s="73"/>
      <c r="AM10" s="73"/>
      <c r="AN10" s="78"/>
      <c r="AO10" s="72"/>
      <c r="AP10" s="73"/>
      <c r="AQ10" s="73"/>
      <c r="AR10" s="73"/>
      <c r="AS10" s="73"/>
      <c r="AT10" s="73"/>
      <c r="AU10" s="73"/>
      <c r="AV10" s="73"/>
      <c r="AW10" s="73"/>
      <c r="AX10" s="73"/>
      <c r="AY10" s="73"/>
      <c r="AZ10" s="73"/>
      <c r="BA10" s="74"/>
      <c r="BB10" s="71"/>
      <c r="BC10" s="73"/>
      <c r="BD10" s="78"/>
      <c r="BE10" s="72"/>
      <c r="BF10" s="74"/>
      <c r="BG10" s="71"/>
      <c r="BH10" s="78"/>
      <c r="BI10" s="79"/>
      <c r="BJ10" s="74"/>
      <c r="BK10" s="71"/>
      <c r="BL10" s="78"/>
      <c r="BM10" s="72"/>
      <c r="BN10" s="78"/>
      <c r="BO10" s="74"/>
      <c r="BP10" s="72"/>
      <c r="BQ10" s="73"/>
      <c r="BR10" s="78"/>
      <c r="BS10" s="70"/>
      <c r="BT10" s="70"/>
      <c r="BU10" s="80"/>
      <c r="BV10" s="91">
        <v>2</v>
      </c>
      <c r="BW10" s="93">
        <v>9</v>
      </c>
      <c r="BX10" s="70"/>
      <c r="BY10" s="48">
        <f t="shared" si="0"/>
        <v>48</v>
      </c>
      <c r="BZ10" s="48">
        <v>2</v>
      </c>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row>
    <row r="11" spans="1:115" s="67" customFormat="1" ht="41.25" customHeight="1">
      <c r="A11" s="284">
        <v>9</v>
      </c>
      <c r="B11" s="98" t="s">
        <v>98</v>
      </c>
      <c r="C11" s="71"/>
      <c r="D11" s="70"/>
      <c r="E11" s="71"/>
      <c r="F11" s="72"/>
      <c r="G11" s="73"/>
      <c r="H11" s="73"/>
      <c r="I11" s="74"/>
      <c r="J11" s="71"/>
      <c r="K11" s="73"/>
      <c r="L11" s="73"/>
      <c r="M11" s="73"/>
      <c r="N11" s="73"/>
      <c r="O11" s="78"/>
      <c r="P11" s="72"/>
      <c r="Q11" s="73"/>
      <c r="R11" s="73"/>
      <c r="S11" s="73"/>
      <c r="T11" s="73"/>
      <c r="U11" s="73"/>
      <c r="V11" s="73"/>
      <c r="W11" s="74"/>
      <c r="X11" s="71"/>
      <c r="Y11" s="73"/>
      <c r="Z11" s="73"/>
      <c r="AA11" s="73"/>
      <c r="AB11" s="78"/>
      <c r="AC11" s="99"/>
      <c r="AD11" s="74"/>
      <c r="AE11" s="100">
        <v>5</v>
      </c>
      <c r="AF11" s="101">
        <v>9</v>
      </c>
      <c r="AG11" s="101">
        <v>3</v>
      </c>
      <c r="AH11" s="102">
        <v>4</v>
      </c>
      <c r="AI11" s="103"/>
      <c r="AJ11" s="71"/>
      <c r="AK11" s="73"/>
      <c r="AL11" s="73"/>
      <c r="AM11" s="73"/>
      <c r="AN11" s="78"/>
      <c r="AO11" s="72"/>
      <c r="AP11" s="73"/>
      <c r="AQ11" s="73"/>
      <c r="AR11" s="73"/>
      <c r="AS11" s="73"/>
      <c r="AT11" s="73"/>
      <c r="AU11" s="73"/>
      <c r="AV11" s="73"/>
      <c r="AW11" s="73"/>
      <c r="AX11" s="73"/>
      <c r="AY11" s="73"/>
      <c r="AZ11" s="73"/>
      <c r="BA11" s="74"/>
      <c r="BB11" s="71"/>
      <c r="BC11" s="73"/>
      <c r="BD11" s="78"/>
      <c r="BE11" s="72"/>
      <c r="BF11" s="74"/>
      <c r="BG11" s="71"/>
      <c r="BH11" s="78"/>
      <c r="BI11" s="72"/>
      <c r="BJ11" s="74"/>
      <c r="BK11" s="71"/>
      <c r="BL11" s="78"/>
      <c r="BM11" s="72"/>
      <c r="BN11" s="78"/>
      <c r="BO11" s="74"/>
      <c r="BP11" s="72"/>
      <c r="BQ11" s="73"/>
      <c r="BR11" s="78"/>
      <c r="BS11" s="70"/>
      <c r="BT11" s="70"/>
      <c r="BU11" s="80"/>
      <c r="BV11" s="72"/>
      <c r="BW11" s="74"/>
      <c r="BX11" s="70"/>
      <c r="BY11" s="48">
        <f t="shared" si="0"/>
        <v>21</v>
      </c>
      <c r="BZ11" s="48">
        <v>2</v>
      </c>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row>
    <row r="12" spans="1:115" s="67" customFormat="1" ht="45" customHeight="1">
      <c r="A12" s="236">
        <v>10</v>
      </c>
      <c r="B12" s="155" t="s">
        <v>99</v>
      </c>
      <c r="C12" s="71"/>
      <c r="D12" s="70"/>
      <c r="E12" s="105"/>
      <c r="F12" s="72"/>
      <c r="G12" s="73"/>
      <c r="H12" s="73"/>
      <c r="I12" s="74"/>
      <c r="J12" s="71"/>
      <c r="K12" s="73"/>
      <c r="L12" s="73"/>
      <c r="M12" s="73"/>
      <c r="N12" s="73"/>
      <c r="O12" s="78"/>
      <c r="P12" s="72"/>
      <c r="Q12" s="73"/>
      <c r="R12" s="73"/>
      <c r="S12" s="73"/>
      <c r="T12" s="73"/>
      <c r="U12" s="73"/>
      <c r="V12" s="73"/>
      <c r="W12" s="74"/>
      <c r="X12" s="71"/>
      <c r="Y12" s="73"/>
      <c r="Z12" s="73"/>
      <c r="AA12" s="73"/>
      <c r="AB12" s="78"/>
      <c r="AC12" s="72"/>
      <c r="AD12" s="74"/>
      <c r="AE12" s="71"/>
      <c r="AF12" s="73"/>
      <c r="AG12" s="73"/>
      <c r="AH12" s="78"/>
      <c r="AI12" s="70"/>
      <c r="AJ12" s="71"/>
      <c r="AK12" s="73"/>
      <c r="AL12" s="73"/>
      <c r="AM12" s="73"/>
      <c r="AN12" s="78"/>
      <c r="AO12" s="72"/>
      <c r="AP12" s="73"/>
      <c r="AQ12" s="73"/>
      <c r="AR12" s="73"/>
      <c r="AS12" s="73"/>
      <c r="AT12" s="73"/>
      <c r="AU12" s="73"/>
      <c r="AV12" s="73"/>
      <c r="AW12" s="73"/>
      <c r="AX12" s="73"/>
      <c r="AY12" s="73"/>
      <c r="AZ12" s="73"/>
      <c r="BA12" s="74"/>
      <c r="BB12" s="264">
        <v>7</v>
      </c>
      <c r="BC12" s="265">
        <v>5</v>
      </c>
      <c r="BD12" s="266">
        <v>1</v>
      </c>
      <c r="BE12" s="267">
        <v>7</v>
      </c>
      <c r="BF12" s="159">
        <v>3</v>
      </c>
      <c r="BG12" s="69"/>
      <c r="BH12" s="77"/>
      <c r="BI12" s="79"/>
      <c r="BJ12" s="82"/>
      <c r="BK12" s="69"/>
      <c r="BL12" s="77"/>
      <c r="BM12" s="79"/>
      <c r="BN12" s="77"/>
      <c r="BO12" s="82"/>
      <c r="BP12" s="72"/>
      <c r="BQ12" s="73"/>
      <c r="BR12" s="78"/>
      <c r="BS12" s="70"/>
      <c r="BT12" s="70"/>
      <c r="BU12" s="80"/>
      <c r="BV12" s="72"/>
      <c r="BW12" s="74"/>
      <c r="BX12" s="70"/>
      <c r="BY12" s="48">
        <f t="shared" si="0"/>
        <v>23</v>
      </c>
      <c r="BZ12" s="48">
        <v>2</v>
      </c>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row>
    <row r="13" spans="1:115" s="183" customFormat="1" ht="70.5" customHeight="1">
      <c r="A13" s="284">
        <v>11</v>
      </c>
      <c r="B13" s="273" t="s">
        <v>164</v>
      </c>
      <c r="C13" s="187"/>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274">
        <v>0</v>
      </c>
      <c r="BC13" s="274">
        <v>0</v>
      </c>
      <c r="BD13" s="274">
        <v>0</v>
      </c>
      <c r="BE13" s="274">
        <v>0</v>
      </c>
      <c r="BF13" s="274">
        <v>0</v>
      </c>
      <c r="BG13" s="186"/>
      <c r="BH13" s="186"/>
      <c r="BI13" s="186"/>
      <c r="BJ13" s="186"/>
      <c r="BK13" s="186"/>
      <c r="BL13" s="186"/>
      <c r="BM13" s="186"/>
      <c r="BN13" s="186"/>
      <c r="BO13" s="274">
        <v>3</v>
      </c>
      <c r="BP13" s="186"/>
      <c r="BQ13" s="186"/>
      <c r="BR13" s="186"/>
      <c r="BS13" s="186"/>
      <c r="BT13" s="186"/>
      <c r="BU13" s="188"/>
      <c r="BV13" s="186"/>
      <c r="BW13" s="186"/>
      <c r="BX13" s="186"/>
      <c r="BZ13" s="3"/>
      <c r="CA13" s="3"/>
    </row>
    <row r="14" spans="1:115" s="183" customFormat="1" ht="174" customHeight="1">
      <c r="A14" s="236">
        <v>12</v>
      </c>
      <c r="B14" s="275" t="s">
        <v>165</v>
      </c>
      <c r="C14" s="184"/>
      <c r="BB14" s="272">
        <v>0</v>
      </c>
      <c r="BC14" s="272">
        <v>0</v>
      </c>
      <c r="BD14" s="272">
        <v>0</v>
      </c>
      <c r="BE14" s="272">
        <v>0</v>
      </c>
      <c r="BF14" s="272">
        <v>0</v>
      </c>
      <c r="BG14" s="271">
        <v>7</v>
      </c>
      <c r="BH14" s="271">
        <v>3</v>
      </c>
      <c r="BM14" s="271">
        <v>4</v>
      </c>
      <c r="BN14" s="271">
        <v>2</v>
      </c>
      <c r="BO14" s="271">
        <v>3</v>
      </c>
      <c r="BU14" s="185"/>
      <c r="BZ14" s="3"/>
      <c r="CA14" s="3"/>
    </row>
    <row r="15" spans="1:115" s="67" customFormat="1" ht="75" customHeight="1">
      <c r="A15" s="284">
        <v>13</v>
      </c>
      <c r="B15" s="104" t="s">
        <v>100</v>
      </c>
      <c r="C15" s="71"/>
      <c r="D15" s="70"/>
      <c r="E15" s="71"/>
      <c r="F15" s="72"/>
      <c r="G15" s="73"/>
      <c r="H15" s="73"/>
      <c r="I15" s="74"/>
      <c r="J15" s="71"/>
      <c r="K15" s="73"/>
      <c r="L15" s="73"/>
      <c r="M15" s="73"/>
      <c r="N15" s="73"/>
      <c r="O15" s="78"/>
      <c r="P15" s="72"/>
      <c r="Q15" s="73"/>
      <c r="R15" s="73"/>
      <c r="S15" s="73"/>
      <c r="T15" s="73"/>
      <c r="U15" s="73"/>
      <c r="V15" s="73"/>
      <c r="W15" s="74"/>
      <c r="X15" s="71"/>
      <c r="Y15" s="108"/>
      <c r="Z15" s="73"/>
      <c r="AA15" s="73"/>
      <c r="AB15" s="78"/>
      <c r="AC15" s="72"/>
      <c r="AD15" s="74"/>
      <c r="AE15" s="71"/>
      <c r="AF15" s="73"/>
      <c r="AG15" s="73"/>
      <c r="AH15" s="78"/>
      <c r="AI15" s="70"/>
      <c r="AJ15" s="71"/>
      <c r="AK15" s="73"/>
      <c r="AL15" s="73"/>
      <c r="AM15" s="73"/>
      <c r="AN15" s="78"/>
      <c r="AO15" s="72"/>
      <c r="AP15" s="73"/>
      <c r="AQ15" s="73"/>
      <c r="AR15" s="76"/>
      <c r="AS15" s="73"/>
      <c r="AT15" s="76"/>
      <c r="AU15" s="76"/>
      <c r="AV15" s="73"/>
      <c r="AW15" s="76"/>
      <c r="AX15" s="73"/>
      <c r="AY15" s="76"/>
      <c r="AZ15" s="76"/>
      <c r="BA15" s="82"/>
      <c r="BB15" s="71"/>
      <c r="BC15" s="76"/>
      <c r="BD15" s="77"/>
      <c r="BE15" s="109"/>
      <c r="BF15" s="110"/>
      <c r="BG15" s="111">
        <v>7</v>
      </c>
      <c r="BH15" s="112">
        <v>3</v>
      </c>
      <c r="BI15" s="79"/>
      <c r="BJ15" s="82"/>
      <c r="BK15" s="69"/>
      <c r="BL15" s="77"/>
      <c r="BM15" s="79"/>
      <c r="BN15" s="77"/>
      <c r="BO15" s="82"/>
      <c r="BP15" s="72"/>
      <c r="BQ15" s="73"/>
      <c r="BR15" s="78"/>
      <c r="BS15" s="70"/>
      <c r="BT15" s="70"/>
      <c r="BU15" s="80"/>
      <c r="BV15" s="72"/>
      <c r="BW15" s="74"/>
      <c r="BX15" s="70"/>
      <c r="BY15" s="48">
        <f t="shared" si="0"/>
        <v>10</v>
      </c>
      <c r="BZ15" s="48">
        <v>2</v>
      </c>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row>
    <row r="16" spans="1:115" s="67" customFormat="1" ht="56.25" customHeight="1">
      <c r="A16" s="236">
        <v>14</v>
      </c>
      <c r="B16" s="104" t="s">
        <v>112</v>
      </c>
      <c r="C16" s="71"/>
      <c r="D16" s="70"/>
      <c r="E16" s="71"/>
      <c r="F16" s="72"/>
      <c r="G16" s="73"/>
      <c r="H16" s="73"/>
      <c r="I16" s="74"/>
      <c r="J16" s="71"/>
      <c r="K16" s="73"/>
      <c r="L16" s="73"/>
      <c r="M16" s="73"/>
      <c r="N16" s="73"/>
      <c r="O16" s="78"/>
      <c r="P16" s="72"/>
      <c r="Q16" s="73"/>
      <c r="R16" s="73"/>
      <c r="S16" s="73"/>
      <c r="T16" s="73"/>
      <c r="U16" s="73"/>
      <c r="V16" s="73"/>
      <c r="W16" s="74"/>
      <c r="X16" s="71"/>
      <c r="Y16" s="237">
        <v>5</v>
      </c>
      <c r="Z16" s="73"/>
      <c r="AA16" s="73"/>
      <c r="AB16" s="78"/>
      <c r="AC16" s="72"/>
      <c r="AD16" s="74"/>
      <c r="AE16" s="71"/>
      <c r="AF16" s="73"/>
      <c r="AG16" s="73"/>
      <c r="AH16" s="78"/>
      <c r="AI16" s="70"/>
      <c r="AJ16" s="71"/>
      <c r="AK16" s="73"/>
      <c r="AL16" s="73"/>
      <c r="AM16" s="73"/>
      <c r="AN16" s="78"/>
      <c r="AO16" s="72"/>
      <c r="AP16" s="73"/>
      <c r="AQ16" s="73"/>
      <c r="AR16" s="73"/>
      <c r="AS16" s="73"/>
      <c r="AT16" s="73"/>
      <c r="AU16" s="73"/>
      <c r="AV16" s="73"/>
      <c r="AW16" s="73"/>
      <c r="AX16" s="73"/>
      <c r="AY16" s="73"/>
      <c r="AZ16" s="73"/>
      <c r="BA16" s="74"/>
      <c r="BB16" s="71"/>
      <c r="BC16" s="73"/>
      <c r="BD16" s="78"/>
      <c r="BE16" s="72"/>
      <c r="BF16" s="74"/>
      <c r="BG16" s="106">
        <v>7</v>
      </c>
      <c r="BH16" s="107">
        <v>3</v>
      </c>
      <c r="BI16" s="79"/>
      <c r="BJ16" s="82"/>
      <c r="BK16" s="69"/>
      <c r="BL16" s="77"/>
      <c r="BM16" s="72"/>
      <c r="BN16" s="78"/>
      <c r="BO16" s="82"/>
      <c r="BP16" s="72"/>
      <c r="BQ16" s="73"/>
      <c r="BR16" s="78"/>
      <c r="BS16" s="70"/>
      <c r="BT16" s="70"/>
      <c r="BU16" s="80"/>
      <c r="BV16" s="72"/>
      <c r="BW16" s="74"/>
      <c r="BX16" s="70"/>
      <c r="BY16" s="48">
        <f>SUM(C16:BX16)</f>
        <v>15</v>
      </c>
      <c r="BZ16" s="48">
        <v>6</v>
      </c>
      <c r="CA16" s="66"/>
      <c r="CB16" s="66"/>
      <c r="CC16" s="211">
        <v>4</v>
      </c>
      <c r="CD16" s="210" t="s">
        <v>113</v>
      </c>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row>
    <row r="17" spans="1:115" s="67" customFormat="1" ht="45" customHeight="1">
      <c r="A17" s="284">
        <v>15</v>
      </c>
      <c r="B17" s="244" t="s">
        <v>122</v>
      </c>
      <c r="C17" s="71"/>
      <c r="D17" s="70"/>
      <c r="E17" s="71"/>
      <c r="F17" s="72"/>
      <c r="G17" s="73"/>
      <c r="H17" s="73"/>
      <c r="I17" s="74"/>
      <c r="J17" s="71"/>
      <c r="K17" s="73"/>
      <c r="L17" s="73"/>
      <c r="M17" s="73"/>
      <c r="N17" s="73"/>
      <c r="O17" s="78"/>
      <c r="P17" s="72"/>
      <c r="Q17" s="73"/>
      <c r="R17" s="73"/>
      <c r="S17" s="73"/>
      <c r="T17" s="73"/>
      <c r="U17" s="73"/>
      <c r="V17" s="73"/>
      <c r="W17" s="74"/>
      <c r="X17" s="71"/>
      <c r="Y17" s="73"/>
      <c r="Z17" s="73"/>
      <c r="AA17" s="73"/>
      <c r="AB17" s="78"/>
      <c r="AC17" s="72"/>
      <c r="AD17" s="74"/>
      <c r="AE17" s="71"/>
      <c r="AF17" s="73"/>
      <c r="AG17" s="73"/>
      <c r="AH17" s="77"/>
      <c r="AI17" s="70"/>
      <c r="AJ17" s="71"/>
      <c r="AK17" s="73"/>
      <c r="AL17" s="73"/>
      <c r="AM17" s="73"/>
      <c r="AN17" s="78"/>
      <c r="AO17" s="72"/>
      <c r="AP17" s="73"/>
      <c r="AQ17" s="73"/>
      <c r="AR17" s="73"/>
      <c r="AS17" s="73"/>
      <c r="AT17" s="73"/>
      <c r="AU17" s="73"/>
      <c r="AV17" s="73"/>
      <c r="AW17" s="73"/>
      <c r="AX17" s="73"/>
      <c r="AY17" s="73"/>
      <c r="AZ17" s="73"/>
      <c r="BA17" s="74"/>
      <c r="BB17" s="71"/>
      <c r="BC17" s="73"/>
      <c r="BD17" s="78"/>
      <c r="BE17" s="79"/>
      <c r="BF17" s="82"/>
      <c r="BG17" s="111">
        <v>1</v>
      </c>
      <c r="BH17" s="112">
        <v>3</v>
      </c>
      <c r="BI17" s="79"/>
      <c r="BJ17" s="82"/>
      <c r="BK17" s="69"/>
      <c r="BL17" s="77"/>
      <c r="BM17" s="72"/>
      <c r="BN17" s="78"/>
      <c r="BO17" s="82"/>
      <c r="BP17" s="72"/>
      <c r="BQ17" s="73"/>
      <c r="BR17" s="78"/>
      <c r="BS17" s="70"/>
      <c r="BT17" s="70"/>
      <c r="BU17" s="80"/>
      <c r="BV17" s="238">
        <v>2</v>
      </c>
      <c r="BW17" s="239">
        <v>9</v>
      </c>
      <c r="BX17" s="103"/>
      <c r="BY17" s="48">
        <f>SUM(C17:BX17)</f>
        <v>15</v>
      </c>
      <c r="BZ17" s="48">
        <v>6</v>
      </c>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row>
    <row r="18" spans="1:115" s="67" customFormat="1" ht="75.75" customHeight="1">
      <c r="A18" s="236">
        <v>16</v>
      </c>
      <c r="B18" s="215" t="s">
        <v>101</v>
      </c>
      <c r="C18" s="71"/>
      <c r="D18" s="70"/>
      <c r="E18" s="71"/>
      <c r="F18" s="72"/>
      <c r="G18" s="73"/>
      <c r="H18" s="73"/>
      <c r="I18" s="74"/>
      <c r="J18" s="71"/>
      <c r="K18" s="73"/>
      <c r="L18" s="73"/>
      <c r="M18" s="73"/>
      <c r="N18" s="73"/>
      <c r="O18" s="78"/>
      <c r="P18" s="72"/>
      <c r="Q18" s="73"/>
      <c r="R18" s="73"/>
      <c r="S18" s="73"/>
      <c r="T18" s="73"/>
      <c r="U18" s="73"/>
      <c r="V18" s="73"/>
      <c r="W18" s="74"/>
      <c r="X18" s="71"/>
      <c r="Y18" s="73"/>
      <c r="Z18" s="73"/>
      <c r="AA18" s="73"/>
      <c r="AB18" s="78"/>
      <c r="AC18" s="72"/>
      <c r="AD18" s="74"/>
      <c r="AE18" s="71"/>
      <c r="AF18" s="73"/>
      <c r="AG18" s="73"/>
      <c r="AH18" s="77"/>
      <c r="AI18" s="70"/>
      <c r="AJ18" s="71"/>
      <c r="AK18" s="73"/>
      <c r="AL18" s="73"/>
      <c r="AM18" s="73"/>
      <c r="AN18" s="78"/>
      <c r="AO18" s="83">
        <v>7</v>
      </c>
      <c r="AP18" s="87">
        <v>3</v>
      </c>
      <c r="AQ18" s="241"/>
      <c r="AR18" s="241"/>
      <c r="AS18" s="241"/>
      <c r="AT18" s="241"/>
      <c r="AU18" s="241"/>
      <c r="AV18" s="87">
        <v>7</v>
      </c>
      <c r="AW18" s="87">
        <v>3</v>
      </c>
      <c r="AX18" s="87">
        <v>5</v>
      </c>
      <c r="AY18" s="87">
        <v>5</v>
      </c>
      <c r="AZ18" s="87">
        <v>6</v>
      </c>
      <c r="BA18" s="84">
        <v>2</v>
      </c>
      <c r="BB18" s="71"/>
      <c r="BC18" s="73"/>
      <c r="BD18" s="78"/>
      <c r="BE18" s="72"/>
      <c r="BF18" s="74"/>
      <c r="BG18" s="71"/>
      <c r="BH18" s="113"/>
      <c r="BI18" s="72"/>
      <c r="BJ18" s="74"/>
      <c r="BK18" s="71"/>
      <c r="BL18" s="78"/>
      <c r="BM18" s="72"/>
      <c r="BN18" s="78"/>
      <c r="BO18" s="74"/>
      <c r="BP18" s="72"/>
      <c r="BQ18" s="73"/>
      <c r="BR18" s="78"/>
      <c r="BS18" s="70"/>
      <c r="BT18" s="70"/>
      <c r="BU18" s="80"/>
      <c r="BV18" s="72"/>
      <c r="BW18" s="74"/>
      <c r="BX18" s="70"/>
      <c r="BY18" s="48">
        <f t="shared" si="0"/>
        <v>38</v>
      </c>
      <c r="BZ18" s="48">
        <v>2</v>
      </c>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row>
    <row r="19" spans="1:115" s="67" customFormat="1" ht="76.5" customHeight="1">
      <c r="A19" s="284">
        <v>17</v>
      </c>
      <c r="B19" s="215" t="s">
        <v>110</v>
      </c>
      <c r="C19" s="71"/>
      <c r="D19" s="70"/>
      <c r="E19" s="71"/>
      <c r="F19" s="72"/>
      <c r="G19" s="73"/>
      <c r="H19" s="73"/>
      <c r="I19" s="74"/>
      <c r="J19" s="71"/>
      <c r="K19" s="73"/>
      <c r="L19" s="73"/>
      <c r="M19" s="73"/>
      <c r="N19" s="73"/>
      <c r="O19" s="78"/>
      <c r="P19" s="72"/>
      <c r="Q19" s="73"/>
      <c r="R19" s="73"/>
      <c r="S19" s="73"/>
      <c r="T19" s="73"/>
      <c r="U19" s="73"/>
      <c r="V19" s="73"/>
      <c r="W19" s="74"/>
      <c r="X19" s="71"/>
      <c r="Y19" s="73"/>
      <c r="Z19" s="73"/>
      <c r="AA19" s="76"/>
      <c r="AB19" s="77"/>
      <c r="AC19" s="72"/>
      <c r="AD19" s="74"/>
      <c r="AE19" s="71"/>
      <c r="AF19" s="73"/>
      <c r="AG19" s="73"/>
      <c r="AH19" s="78"/>
      <c r="AI19" s="70"/>
      <c r="AJ19" s="71"/>
      <c r="AK19" s="73"/>
      <c r="AL19" s="73"/>
      <c r="AM19" s="73"/>
      <c r="AN19" s="78"/>
      <c r="AO19" s="72"/>
      <c r="AP19" s="87">
        <v>1</v>
      </c>
      <c r="AQ19" s="241"/>
      <c r="AR19" s="241"/>
      <c r="AS19" s="241"/>
      <c r="AT19" s="241"/>
      <c r="AU19" s="241"/>
      <c r="AV19" s="87">
        <v>0</v>
      </c>
      <c r="AW19" s="87">
        <v>5</v>
      </c>
      <c r="AX19" s="87">
        <v>0</v>
      </c>
      <c r="AY19" s="87">
        <v>0</v>
      </c>
      <c r="AZ19" s="87">
        <v>0</v>
      </c>
      <c r="BA19" s="84">
        <v>0</v>
      </c>
      <c r="BB19" s="71"/>
      <c r="BC19" s="73"/>
      <c r="BD19" s="78"/>
      <c r="BE19" s="72"/>
      <c r="BF19" s="74"/>
      <c r="BG19" s="71"/>
      <c r="BH19" s="78"/>
      <c r="BI19" s="72"/>
      <c r="BJ19" s="74"/>
      <c r="BK19" s="71"/>
      <c r="BL19" s="78"/>
      <c r="BM19" s="72"/>
      <c r="BN19" s="78"/>
      <c r="BO19" s="74"/>
      <c r="BP19" s="72"/>
      <c r="BQ19" s="73"/>
      <c r="BR19" s="78"/>
      <c r="BS19" s="240">
        <v>2</v>
      </c>
      <c r="BT19" s="133"/>
      <c r="BU19" s="124"/>
      <c r="BV19" s="72"/>
      <c r="BW19" s="74"/>
      <c r="BX19" s="70"/>
      <c r="BY19" s="48">
        <f>SUM(C19:BX19)</f>
        <v>8</v>
      </c>
      <c r="BZ19" s="48">
        <v>3</v>
      </c>
      <c r="CA19" s="66"/>
      <c r="CB19" s="66"/>
      <c r="CC19" s="211">
        <v>3</v>
      </c>
      <c r="CD19" s="210" t="s">
        <v>111</v>
      </c>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row>
    <row r="20" spans="1:115" s="67" customFormat="1" ht="59.25" customHeight="1">
      <c r="A20" s="236">
        <v>18</v>
      </c>
      <c r="B20" s="216" t="s">
        <v>123</v>
      </c>
      <c r="C20" s="71"/>
      <c r="D20" s="70"/>
      <c r="E20" s="71"/>
      <c r="F20" s="72"/>
      <c r="G20" s="73"/>
      <c r="H20" s="73"/>
      <c r="I20" s="74"/>
      <c r="J20" s="71"/>
      <c r="K20" s="73"/>
      <c r="L20" s="73"/>
      <c r="M20" s="73"/>
      <c r="N20" s="73"/>
      <c r="O20" s="78"/>
      <c r="P20" s="72"/>
      <c r="Q20" s="73"/>
      <c r="R20" s="73"/>
      <c r="S20" s="73"/>
      <c r="T20" s="73"/>
      <c r="U20" s="73"/>
      <c r="V20" s="73"/>
      <c r="W20" s="74"/>
      <c r="X20" s="71"/>
      <c r="Y20" s="73"/>
      <c r="Z20" s="73"/>
      <c r="AA20" s="73"/>
      <c r="AB20" s="78"/>
      <c r="AC20" s="72"/>
      <c r="AD20" s="74"/>
      <c r="AE20" s="71"/>
      <c r="AF20" s="73"/>
      <c r="AG20" s="73"/>
      <c r="AH20" s="78"/>
      <c r="AI20" s="70"/>
      <c r="AJ20" s="71"/>
      <c r="AK20" s="73"/>
      <c r="AL20" s="73"/>
      <c r="AM20" s="73"/>
      <c r="AN20" s="78"/>
      <c r="AO20" s="83">
        <v>0</v>
      </c>
      <c r="AP20" s="76"/>
      <c r="AQ20" s="76"/>
      <c r="AR20" s="132"/>
      <c r="AS20" s="132"/>
      <c r="AT20" s="132"/>
      <c r="AU20" s="132"/>
      <c r="AV20" s="76"/>
      <c r="AW20" s="87">
        <v>1</v>
      </c>
      <c r="AX20" s="87">
        <v>0</v>
      </c>
      <c r="AY20" s="87">
        <v>0</v>
      </c>
      <c r="AZ20" s="87">
        <v>0</v>
      </c>
      <c r="BA20" s="84">
        <v>0</v>
      </c>
      <c r="BB20" s="71"/>
      <c r="BC20" s="73"/>
      <c r="BD20" s="78"/>
      <c r="BE20" s="72"/>
      <c r="BF20" s="74"/>
      <c r="BG20" s="69"/>
      <c r="BH20" s="78"/>
      <c r="BI20" s="72"/>
      <c r="BJ20" s="74"/>
      <c r="BK20" s="71"/>
      <c r="BL20" s="78"/>
      <c r="BM20" s="72"/>
      <c r="BN20" s="78"/>
      <c r="BO20" s="74"/>
      <c r="BP20" s="72"/>
      <c r="BQ20" s="73"/>
      <c r="BR20" s="78"/>
      <c r="BS20" s="240">
        <v>0</v>
      </c>
      <c r="BT20" s="103"/>
      <c r="BU20" s="124"/>
      <c r="BV20" s="79"/>
      <c r="BW20" s="82"/>
      <c r="BX20" s="103"/>
      <c r="BY20" s="48">
        <f>SUM(C20:BX20)</f>
        <v>1</v>
      </c>
      <c r="BZ20" s="48">
        <v>6</v>
      </c>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row>
    <row r="21" spans="1:115" s="67" customFormat="1" ht="45" customHeight="1">
      <c r="A21" s="284">
        <v>19</v>
      </c>
      <c r="B21" s="114" t="s">
        <v>102</v>
      </c>
      <c r="C21" s="71"/>
      <c r="D21" s="70"/>
      <c r="E21" s="71"/>
      <c r="F21" s="72"/>
      <c r="G21" s="73"/>
      <c r="H21" s="73"/>
      <c r="I21" s="74"/>
      <c r="J21" s="71"/>
      <c r="K21" s="73"/>
      <c r="L21" s="73"/>
      <c r="M21" s="73"/>
      <c r="N21" s="73"/>
      <c r="O21" s="78"/>
      <c r="P21" s="72"/>
      <c r="Q21" s="73"/>
      <c r="R21" s="73"/>
      <c r="S21" s="73"/>
      <c r="T21" s="73"/>
      <c r="U21" s="73"/>
      <c r="V21" s="73"/>
      <c r="W21" s="74"/>
      <c r="X21" s="118">
        <v>6</v>
      </c>
      <c r="Y21" s="76"/>
      <c r="Z21" s="75"/>
      <c r="AA21" s="75"/>
      <c r="AB21" s="116"/>
      <c r="AC21" s="94"/>
      <c r="AD21" s="95"/>
      <c r="AE21" s="71"/>
      <c r="AF21" s="73"/>
      <c r="AG21" s="73"/>
      <c r="AH21" s="78"/>
      <c r="AI21" s="70"/>
      <c r="AJ21" s="71"/>
      <c r="AK21" s="73"/>
      <c r="AL21" s="209">
        <v>3</v>
      </c>
      <c r="AM21" s="73"/>
      <c r="AN21" s="78"/>
      <c r="AO21" s="72"/>
      <c r="AP21" s="75"/>
      <c r="AQ21" s="117"/>
      <c r="AR21" s="117"/>
      <c r="AS21" s="117"/>
      <c r="AT21" s="117"/>
      <c r="AU21" s="117"/>
      <c r="AV21" s="116"/>
      <c r="AW21" s="73"/>
      <c r="AX21" s="73"/>
      <c r="AY21" s="73"/>
      <c r="AZ21" s="76"/>
      <c r="BA21" s="74"/>
      <c r="BB21" s="71"/>
      <c r="BC21" s="73"/>
      <c r="BD21" s="78"/>
      <c r="BE21" s="72"/>
      <c r="BF21" s="74"/>
      <c r="BG21" s="71"/>
      <c r="BH21" s="78"/>
      <c r="BI21" s="96">
        <v>8</v>
      </c>
      <c r="BJ21" s="97">
        <v>4</v>
      </c>
      <c r="BK21" s="118">
        <v>4</v>
      </c>
      <c r="BL21" s="119">
        <v>1</v>
      </c>
      <c r="BM21" s="72"/>
      <c r="BN21" s="78"/>
      <c r="BO21" s="74"/>
      <c r="BP21" s="72"/>
      <c r="BQ21" s="73"/>
      <c r="BR21" s="78"/>
      <c r="BS21" s="70"/>
      <c r="BT21" s="120">
        <v>1</v>
      </c>
      <c r="BU21" s="80"/>
      <c r="BV21" s="72"/>
      <c r="BW21" s="74"/>
      <c r="BX21" s="121">
        <v>3</v>
      </c>
      <c r="BY21" s="48">
        <f t="shared" si="0"/>
        <v>30</v>
      </c>
      <c r="BZ21" s="48">
        <v>2</v>
      </c>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row>
    <row r="22" spans="1:115" s="67" customFormat="1" ht="47.25" customHeight="1">
      <c r="A22" s="236">
        <v>20</v>
      </c>
      <c r="B22" s="122" t="s">
        <v>103</v>
      </c>
      <c r="C22" s="69"/>
      <c r="D22" s="70"/>
      <c r="E22" s="71"/>
      <c r="F22" s="72"/>
      <c r="G22" s="73"/>
      <c r="H22" s="73"/>
      <c r="I22" s="74"/>
      <c r="J22" s="71"/>
      <c r="K22" s="73"/>
      <c r="L22" s="73"/>
      <c r="M22" s="73"/>
      <c r="N22" s="73"/>
      <c r="O22" s="78"/>
      <c r="P22" s="72"/>
      <c r="Q22" s="76"/>
      <c r="R22" s="76"/>
      <c r="S22" s="76"/>
      <c r="T22" s="76"/>
      <c r="U22" s="76"/>
      <c r="V22" s="76"/>
      <c r="W22" s="82"/>
      <c r="X22" s="71"/>
      <c r="Y22" s="73"/>
      <c r="Z22" s="73"/>
      <c r="AA22" s="73"/>
      <c r="AB22" s="78"/>
      <c r="AC22" s="72"/>
      <c r="AD22" s="74"/>
      <c r="AE22" s="71"/>
      <c r="AF22" s="73"/>
      <c r="AG22" s="73"/>
      <c r="AH22" s="78"/>
      <c r="AI22" s="70"/>
      <c r="AJ22" s="71"/>
      <c r="AK22" s="73"/>
      <c r="AL22" s="73"/>
      <c r="AM22" s="73"/>
      <c r="AN22" s="78"/>
      <c r="AO22" s="72"/>
      <c r="AP22" s="73"/>
      <c r="AQ22" s="73"/>
      <c r="AR22" s="73"/>
      <c r="AS22" s="73"/>
      <c r="AT22" s="73"/>
      <c r="AU22" s="73"/>
      <c r="AV22" s="73"/>
      <c r="AW22" s="73"/>
      <c r="AX22" s="73"/>
      <c r="AY22" s="73"/>
      <c r="AZ22" s="73"/>
      <c r="BA22" s="74"/>
      <c r="BB22" s="71"/>
      <c r="BC22" s="73"/>
      <c r="BD22" s="78"/>
      <c r="BE22" s="72"/>
      <c r="BF22" s="74"/>
      <c r="BG22" s="71"/>
      <c r="BH22" s="78"/>
      <c r="BI22" s="79"/>
      <c r="BJ22" s="82"/>
      <c r="BK22" s="71"/>
      <c r="BL22" s="78"/>
      <c r="BM22" s="72"/>
      <c r="BN22" s="78"/>
      <c r="BO22" s="74"/>
      <c r="BP22" s="72"/>
      <c r="BQ22" s="73"/>
      <c r="BR22" s="78"/>
      <c r="BS22" s="70"/>
      <c r="BT22" s="123">
        <v>3</v>
      </c>
      <c r="BU22" s="80"/>
      <c r="BV22" s="72"/>
      <c r="BW22" s="74"/>
      <c r="BX22" s="70"/>
      <c r="BY22" s="48">
        <f t="shared" si="0"/>
        <v>3</v>
      </c>
      <c r="BZ22" s="48">
        <v>2</v>
      </c>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row>
    <row r="23" spans="1:115" s="67" customFormat="1" ht="71.25" customHeight="1">
      <c r="A23" s="284">
        <v>21</v>
      </c>
      <c r="B23" s="122" t="s">
        <v>118</v>
      </c>
      <c r="C23" s="71"/>
      <c r="D23" s="70"/>
      <c r="E23" s="71"/>
      <c r="F23" s="72"/>
      <c r="G23" s="73"/>
      <c r="H23" s="73"/>
      <c r="I23" s="74"/>
      <c r="J23" s="71"/>
      <c r="K23" s="73"/>
      <c r="L23" s="73"/>
      <c r="M23" s="73"/>
      <c r="N23" s="73"/>
      <c r="O23" s="78"/>
      <c r="P23" s="72"/>
      <c r="Q23" s="73"/>
      <c r="R23" s="73"/>
      <c r="S23" s="73"/>
      <c r="T23" s="73"/>
      <c r="U23" s="73"/>
      <c r="V23" s="73"/>
      <c r="W23" s="74"/>
      <c r="X23" s="71"/>
      <c r="Y23" s="73"/>
      <c r="Z23" s="76"/>
      <c r="AA23" s="73"/>
      <c r="AB23" s="78"/>
      <c r="AC23" s="72"/>
      <c r="AD23" s="74"/>
      <c r="AE23" s="71"/>
      <c r="AF23" s="73"/>
      <c r="AG23" s="73"/>
      <c r="AH23" s="78"/>
      <c r="AI23" s="70"/>
      <c r="AJ23" s="71"/>
      <c r="AK23" s="73"/>
      <c r="AL23" s="73"/>
      <c r="AM23" s="73"/>
      <c r="AN23" s="78"/>
      <c r="AO23" s="135"/>
      <c r="AP23" s="76"/>
      <c r="AQ23" s="76"/>
      <c r="AR23" s="76"/>
      <c r="AS23" s="76"/>
      <c r="AT23" s="76"/>
      <c r="AU23" s="76"/>
      <c r="AV23" s="76"/>
      <c r="AW23" s="76"/>
      <c r="AX23" s="76"/>
      <c r="AY23" s="76"/>
      <c r="AZ23" s="76"/>
      <c r="BA23" s="82"/>
      <c r="BB23" s="71"/>
      <c r="BC23" s="73"/>
      <c r="BD23" s="78"/>
      <c r="BE23" s="72"/>
      <c r="BF23" s="74"/>
      <c r="BG23" s="71"/>
      <c r="BH23" s="78"/>
      <c r="BI23" s="72"/>
      <c r="BJ23" s="78"/>
      <c r="BK23" s="136"/>
      <c r="BL23" s="140"/>
      <c r="BM23" s="72"/>
      <c r="BN23" s="78"/>
      <c r="BO23" s="74"/>
      <c r="BP23" s="72"/>
      <c r="BQ23" s="73"/>
      <c r="BR23" s="78"/>
      <c r="BS23" s="70"/>
      <c r="BT23" s="123">
        <v>1</v>
      </c>
      <c r="BU23" s="80"/>
      <c r="BV23" s="72"/>
      <c r="BW23" s="74"/>
      <c r="BX23" s="70"/>
      <c r="BY23" s="48">
        <f>SUM(C23:BX23)</f>
        <v>1</v>
      </c>
      <c r="BZ23" s="48">
        <v>3</v>
      </c>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row>
    <row r="24" spans="1:115" s="67" customFormat="1" ht="58.5" customHeight="1">
      <c r="A24" s="236">
        <v>22</v>
      </c>
      <c r="B24" s="268" t="s">
        <v>105</v>
      </c>
      <c r="C24" s="71"/>
      <c r="D24" s="70"/>
      <c r="E24" s="71"/>
      <c r="F24" s="72"/>
      <c r="G24" s="73"/>
      <c r="H24" s="73"/>
      <c r="I24" s="74"/>
      <c r="J24" s="71"/>
      <c r="K24" s="73"/>
      <c r="L24" s="73"/>
      <c r="M24" s="73"/>
      <c r="N24" s="73"/>
      <c r="O24" s="78"/>
      <c r="P24" s="72"/>
      <c r="Q24" s="73"/>
      <c r="R24" s="73"/>
      <c r="S24" s="73"/>
      <c r="T24" s="73"/>
      <c r="U24" s="73"/>
      <c r="V24" s="73"/>
      <c r="W24" s="74"/>
      <c r="X24" s="71"/>
      <c r="Y24" s="73"/>
      <c r="Z24" s="73"/>
      <c r="AA24" s="73"/>
      <c r="AB24" s="78"/>
      <c r="AC24" s="72"/>
      <c r="AD24" s="74"/>
      <c r="AE24" s="71"/>
      <c r="AF24" s="73"/>
      <c r="AG24" s="73"/>
      <c r="AH24" s="78"/>
      <c r="AI24" s="70"/>
      <c r="AJ24" s="71"/>
      <c r="AK24" s="73"/>
      <c r="AL24" s="73"/>
      <c r="AM24" s="73"/>
      <c r="AN24" s="78"/>
      <c r="AO24" s="72"/>
      <c r="AP24" s="73"/>
      <c r="AQ24" s="73"/>
      <c r="AR24" s="73"/>
      <c r="AS24" s="73"/>
      <c r="AT24" s="73"/>
      <c r="AU24" s="73"/>
      <c r="AV24" s="73"/>
      <c r="AW24" s="73"/>
      <c r="AX24" s="73"/>
      <c r="AY24" s="73"/>
      <c r="AZ24" s="73"/>
      <c r="BA24" s="74"/>
      <c r="BB24" s="128"/>
      <c r="BC24" s="75"/>
      <c r="BD24" s="78"/>
      <c r="BE24" s="72"/>
      <c r="BF24" s="74"/>
      <c r="BG24" s="71"/>
      <c r="BH24" s="78"/>
      <c r="BI24" s="72"/>
      <c r="BJ24" s="74"/>
      <c r="BK24" s="71"/>
      <c r="BL24" s="78"/>
      <c r="BM24" s="222">
        <v>4</v>
      </c>
      <c r="BN24" s="223">
        <v>2</v>
      </c>
      <c r="BO24" s="224">
        <v>3</v>
      </c>
      <c r="BP24" s="72"/>
      <c r="BQ24" s="73"/>
      <c r="BR24" s="78"/>
      <c r="BS24" s="70"/>
      <c r="BT24" s="70"/>
      <c r="BU24" s="80"/>
      <c r="BV24" s="72"/>
      <c r="BW24" s="74"/>
      <c r="BX24" s="70"/>
      <c r="BY24" s="48">
        <f t="shared" si="0"/>
        <v>9</v>
      </c>
      <c r="BZ24" s="48">
        <v>2</v>
      </c>
      <c r="CA24" s="66"/>
      <c r="CB24" s="66"/>
      <c r="CC24" s="210" t="s">
        <v>90</v>
      </c>
      <c r="CD24" s="211"/>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row>
    <row r="25" spans="1:115" s="67" customFormat="1" ht="77.25" customHeight="1">
      <c r="A25" s="284">
        <v>23</v>
      </c>
      <c r="B25" s="268" t="s">
        <v>119</v>
      </c>
      <c r="C25" s="71"/>
      <c r="D25" s="70"/>
      <c r="E25" s="69"/>
      <c r="F25" s="72"/>
      <c r="G25" s="73"/>
      <c r="H25" s="73"/>
      <c r="I25" s="74"/>
      <c r="J25" s="71"/>
      <c r="K25" s="73"/>
      <c r="L25" s="73"/>
      <c r="M25" s="73"/>
      <c r="N25" s="73"/>
      <c r="O25" s="78"/>
      <c r="P25" s="72"/>
      <c r="Q25" s="73"/>
      <c r="R25" s="73"/>
      <c r="S25" s="73"/>
      <c r="T25" s="73"/>
      <c r="U25" s="73"/>
      <c r="V25" s="73"/>
      <c r="W25" s="74"/>
      <c r="X25" s="71"/>
      <c r="Y25" s="73"/>
      <c r="Z25" s="73"/>
      <c r="AA25" s="73"/>
      <c r="AB25" s="78"/>
      <c r="AC25" s="72"/>
      <c r="AD25" s="82"/>
      <c r="AE25" s="71"/>
      <c r="AF25" s="73"/>
      <c r="AG25" s="73"/>
      <c r="AH25" s="78"/>
      <c r="AI25" s="70"/>
      <c r="AJ25" s="69"/>
      <c r="AK25" s="156"/>
      <c r="AL25" s="156"/>
      <c r="AM25" s="76"/>
      <c r="AN25" s="77"/>
      <c r="AO25" s="79"/>
      <c r="AP25" s="73"/>
      <c r="AQ25" s="73"/>
      <c r="AR25" s="73"/>
      <c r="AS25" s="73"/>
      <c r="AT25" s="73"/>
      <c r="AU25" s="73"/>
      <c r="AV25" s="73"/>
      <c r="AW25" s="73"/>
      <c r="AX25" s="73"/>
      <c r="AY25" s="73"/>
      <c r="AZ25" s="73"/>
      <c r="BA25" s="74"/>
      <c r="BB25" s="157"/>
      <c r="BC25" s="156"/>
      <c r="BD25" s="77"/>
      <c r="BE25" s="72"/>
      <c r="BF25" s="74"/>
      <c r="BG25" s="157"/>
      <c r="BH25" s="158"/>
      <c r="BI25" s="79"/>
      <c r="BJ25" s="74"/>
      <c r="BK25" s="71"/>
      <c r="BL25" s="78"/>
      <c r="BM25" s="222">
        <v>0</v>
      </c>
      <c r="BN25" s="223">
        <v>0</v>
      </c>
      <c r="BO25" s="224">
        <v>0</v>
      </c>
      <c r="BP25" s="72"/>
      <c r="BQ25" s="73"/>
      <c r="BR25" s="78"/>
      <c r="BS25" s="70"/>
      <c r="BT25" s="103"/>
      <c r="BU25" s="80"/>
      <c r="BV25" s="72"/>
      <c r="BW25" s="74"/>
      <c r="BX25" s="70"/>
      <c r="BY25" s="48">
        <f>SUM(C25:BX25)</f>
        <v>0</v>
      </c>
      <c r="BZ25" s="48">
        <v>2</v>
      </c>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row>
    <row r="26" spans="1:115" s="67" customFormat="1" ht="65.25" customHeight="1">
      <c r="A26" s="236">
        <v>24</v>
      </c>
      <c r="B26" s="277" t="s">
        <v>128</v>
      </c>
      <c r="C26" s="69"/>
      <c r="D26" s="103"/>
      <c r="E26" s="69"/>
      <c r="F26" s="79"/>
      <c r="G26" s="76"/>
      <c r="H26" s="76"/>
      <c r="I26" s="82"/>
      <c r="J26" s="69"/>
      <c r="K26" s="76"/>
      <c r="L26" s="76"/>
      <c r="M26" s="76"/>
      <c r="N26" s="76"/>
      <c r="O26" s="77"/>
      <c r="P26" s="79"/>
      <c r="Q26" s="76"/>
      <c r="R26" s="76"/>
      <c r="S26" s="76"/>
      <c r="T26" s="76"/>
      <c r="U26" s="76"/>
      <c r="V26" s="76"/>
      <c r="W26" s="82"/>
      <c r="X26" s="69"/>
      <c r="Y26" s="76"/>
      <c r="Z26" s="76"/>
      <c r="AA26" s="76"/>
      <c r="AB26" s="77"/>
      <c r="AC26" s="79"/>
      <c r="AD26" s="82"/>
      <c r="AE26" s="69"/>
      <c r="AF26" s="76"/>
      <c r="AG26" s="76"/>
      <c r="AH26" s="77"/>
      <c r="AI26" s="103"/>
      <c r="AJ26" s="69"/>
      <c r="AK26" s="76"/>
      <c r="AL26" s="76"/>
      <c r="AM26" s="76"/>
      <c r="AN26" s="77"/>
      <c r="AO26" s="79"/>
      <c r="AP26" s="76"/>
      <c r="AQ26" s="76"/>
      <c r="AR26" s="76"/>
      <c r="AS26" s="76"/>
      <c r="AT26" s="76"/>
      <c r="AU26" s="76"/>
      <c r="AV26" s="76"/>
      <c r="AW26" s="76"/>
      <c r="AX26" s="76"/>
      <c r="AY26" s="76"/>
      <c r="AZ26" s="76"/>
      <c r="BA26" s="82"/>
      <c r="BB26" s="69"/>
      <c r="BC26" s="76"/>
      <c r="BD26" s="77"/>
      <c r="BE26" s="79"/>
      <c r="BF26" s="82"/>
      <c r="BG26" s="69"/>
      <c r="BH26" s="77"/>
      <c r="BI26" s="79"/>
      <c r="BJ26" s="76"/>
      <c r="BK26" s="76"/>
      <c r="BL26" s="77"/>
      <c r="BM26" s="169"/>
      <c r="BN26" s="278">
        <v>0</v>
      </c>
      <c r="BO26" s="77"/>
      <c r="BP26" s="79"/>
      <c r="BQ26" s="76"/>
      <c r="BR26" s="77"/>
      <c r="BS26" s="103"/>
      <c r="BT26" s="103"/>
      <c r="BU26" s="124"/>
      <c r="BV26" s="79"/>
      <c r="BW26" s="82"/>
      <c r="BX26" s="103"/>
      <c r="BY26" s="48">
        <f>SUM(C26:BX26)</f>
        <v>0</v>
      </c>
      <c r="BZ26" s="48">
        <v>3</v>
      </c>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row>
    <row r="27" spans="1:115" s="67" customFormat="1" ht="38.25" customHeight="1">
      <c r="A27" s="284">
        <v>25</v>
      </c>
      <c r="B27" s="242" t="s">
        <v>106</v>
      </c>
      <c r="C27" s="59"/>
      <c r="D27" s="61"/>
      <c r="E27" s="56"/>
      <c r="F27" s="53"/>
      <c r="G27" s="54"/>
      <c r="H27" s="54"/>
      <c r="I27" s="55"/>
      <c r="J27" s="59"/>
      <c r="K27" s="54"/>
      <c r="L27" s="54"/>
      <c r="M27" s="54"/>
      <c r="N27" s="54"/>
      <c r="O27" s="60"/>
      <c r="P27" s="53"/>
      <c r="Q27" s="54"/>
      <c r="R27" s="54"/>
      <c r="S27" s="54"/>
      <c r="T27" s="54"/>
      <c r="U27" s="54"/>
      <c r="V27" s="54"/>
      <c r="W27" s="55"/>
      <c r="X27" s="59"/>
      <c r="Y27" s="54"/>
      <c r="Z27" s="54"/>
      <c r="AA27" s="54"/>
      <c r="AB27" s="60"/>
      <c r="AC27" s="53"/>
      <c r="AD27" s="55"/>
      <c r="AE27" s="59"/>
      <c r="AF27" s="54"/>
      <c r="AG27" s="54"/>
      <c r="AH27" s="60"/>
      <c r="AI27" s="61"/>
      <c r="AJ27" s="59"/>
      <c r="AK27" s="54"/>
      <c r="AL27" s="54"/>
      <c r="AM27" s="54"/>
      <c r="AN27" s="60"/>
      <c r="AO27" s="53"/>
      <c r="AP27" s="54"/>
      <c r="AQ27" s="54"/>
      <c r="AR27" s="54"/>
      <c r="AS27" s="54"/>
      <c r="AT27" s="54"/>
      <c r="AU27" s="54"/>
      <c r="AV27" s="54"/>
      <c r="AW27" s="54"/>
      <c r="AX27" s="54"/>
      <c r="AY27" s="54"/>
      <c r="AZ27" s="54"/>
      <c r="BA27" s="55"/>
      <c r="BB27" s="59"/>
      <c r="BC27" s="129"/>
      <c r="BD27" s="60"/>
      <c r="BE27" s="53"/>
      <c r="BF27" s="55"/>
      <c r="BG27" s="59"/>
      <c r="BH27" s="60"/>
      <c r="BI27" s="53"/>
      <c r="BJ27" s="55"/>
      <c r="BK27" s="59"/>
      <c r="BL27" s="60"/>
      <c r="BM27" s="53"/>
      <c r="BN27" s="60"/>
      <c r="BO27" s="55"/>
      <c r="BP27" s="53"/>
      <c r="BQ27" s="54"/>
      <c r="BR27" s="60"/>
      <c r="BS27" s="243">
        <v>2</v>
      </c>
      <c r="BT27" s="130"/>
      <c r="BU27" s="131"/>
      <c r="BV27" s="53"/>
      <c r="BW27" s="55"/>
      <c r="BX27" s="61"/>
      <c r="BY27" s="48">
        <f t="shared" si="0"/>
        <v>2</v>
      </c>
      <c r="BZ27" s="48">
        <v>2</v>
      </c>
      <c r="CA27" s="66"/>
      <c r="CB27" s="66"/>
      <c r="CC27" s="211">
        <v>1</v>
      </c>
      <c r="CD27" s="210" t="s">
        <v>107</v>
      </c>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row>
    <row r="28" spans="1:115" s="67" customFormat="1" ht="42.75" customHeight="1">
      <c r="A28" s="236">
        <v>26</v>
      </c>
      <c r="B28" s="217" t="s">
        <v>108</v>
      </c>
      <c r="C28" s="71"/>
      <c r="D28" s="70"/>
      <c r="E28" s="71"/>
      <c r="F28" s="72"/>
      <c r="G28" s="73"/>
      <c r="H28" s="73"/>
      <c r="I28" s="74"/>
      <c r="J28" s="71"/>
      <c r="K28" s="73"/>
      <c r="L28" s="73"/>
      <c r="M28" s="73"/>
      <c r="N28" s="73"/>
      <c r="O28" s="78"/>
      <c r="P28" s="72"/>
      <c r="Q28" s="73"/>
      <c r="R28" s="73"/>
      <c r="S28" s="73"/>
      <c r="T28" s="73"/>
      <c r="U28" s="73"/>
      <c r="V28" s="73"/>
      <c r="W28" s="74"/>
      <c r="X28" s="71"/>
      <c r="Y28" s="73"/>
      <c r="Z28" s="75"/>
      <c r="AA28" s="73"/>
      <c r="AB28" s="78"/>
      <c r="AC28" s="72"/>
      <c r="AD28" s="74"/>
      <c r="AE28" s="71"/>
      <c r="AF28" s="73"/>
      <c r="AG28" s="73"/>
      <c r="AH28" s="78"/>
      <c r="AI28" s="70"/>
      <c r="AJ28" s="71"/>
      <c r="AK28" s="73"/>
      <c r="AL28" s="73"/>
      <c r="AM28" s="73"/>
      <c r="AN28" s="78"/>
      <c r="AO28" s="72"/>
      <c r="AP28" s="73"/>
      <c r="AQ28" s="73"/>
      <c r="AR28" s="73"/>
      <c r="AS28" s="73"/>
      <c r="AT28" s="73"/>
      <c r="AU28" s="132"/>
      <c r="AV28" s="73"/>
      <c r="AW28" s="73"/>
      <c r="AX28" s="73"/>
      <c r="AY28" s="73"/>
      <c r="AZ28" s="75"/>
      <c r="BA28" s="74"/>
      <c r="BB28" s="71"/>
      <c r="BC28" s="73"/>
      <c r="BD28" s="78"/>
      <c r="BE28" s="72"/>
      <c r="BF28" s="74"/>
      <c r="BG28" s="71"/>
      <c r="BH28" s="78"/>
      <c r="BI28" s="72"/>
      <c r="BJ28" s="74"/>
      <c r="BK28" s="71"/>
      <c r="BL28" s="78"/>
      <c r="BM28" s="72"/>
      <c r="BN28" s="78"/>
      <c r="BO28" s="74"/>
      <c r="BP28" s="72"/>
      <c r="BQ28" s="73"/>
      <c r="BR28" s="78"/>
      <c r="BS28" s="70"/>
      <c r="BT28" s="70"/>
      <c r="BU28" s="225">
        <v>2</v>
      </c>
      <c r="BV28" s="72"/>
      <c r="BW28" s="74"/>
      <c r="BX28" s="70"/>
      <c r="BY28" s="48">
        <f t="shared" si="0"/>
        <v>2</v>
      </c>
      <c r="BZ28" s="48">
        <v>2</v>
      </c>
      <c r="CA28" s="66"/>
      <c r="CB28" s="66"/>
      <c r="CC28" s="211">
        <v>2</v>
      </c>
      <c r="CD28" s="210" t="s">
        <v>109</v>
      </c>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row>
    <row r="29" spans="1:115" s="67" customFormat="1" ht="57.75" customHeight="1">
      <c r="A29" s="284">
        <v>27</v>
      </c>
      <c r="B29" s="217" t="s">
        <v>156</v>
      </c>
      <c r="C29" s="71"/>
      <c r="D29" s="70"/>
      <c r="E29" s="71"/>
      <c r="F29" s="72"/>
      <c r="G29" s="73"/>
      <c r="H29" s="73"/>
      <c r="I29" s="74"/>
      <c r="J29" s="71"/>
      <c r="K29" s="73"/>
      <c r="L29" s="73"/>
      <c r="M29" s="73"/>
      <c r="N29" s="73"/>
      <c r="O29" s="78"/>
      <c r="P29" s="72"/>
      <c r="Q29" s="73"/>
      <c r="R29" s="73"/>
      <c r="S29" s="73"/>
      <c r="T29" s="73"/>
      <c r="U29" s="73"/>
      <c r="V29" s="73"/>
      <c r="W29" s="74"/>
      <c r="X29" s="71"/>
      <c r="Y29" s="73"/>
      <c r="Z29" s="136"/>
      <c r="AA29" s="73"/>
      <c r="AB29" s="78"/>
      <c r="AC29" s="72"/>
      <c r="AD29" s="74"/>
      <c r="AE29" s="71"/>
      <c r="AF29" s="73"/>
      <c r="AG29" s="73"/>
      <c r="AH29" s="78"/>
      <c r="AI29" s="103"/>
      <c r="AJ29" s="71"/>
      <c r="AK29" s="73"/>
      <c r="AL29" s="73"/>
      <c r="AM29" s="73"/>
      <c r="AN29" s="78"/>
      <c r="AO29" s="72"/>
      <c r="AP29" s="73"/>
      <c r="AQ29" s="73"/>
      <c r="AR29" s="73"/>
      <c r="AS29" s="73"/>
      <c r="AT29" s="73"/>
      <c r="AU29" s="132"/>
      <c r="AV29" s="73"/>
      <c r="AW29" s="73"/>
      <c r="AX29" s="73"/>
      <c r="AY29" s="73"/>
      <c r="AZ29" s="136"/>
      <c r="BA29" s="74"/>
      <c r="BB29" s="71"/>
      <c r="BC29" s="73"/>
      <c r="BD29" s="78"/>
      <c r="BE29" s="72"/>
      <c r="BF29" s="74"/>
      <c r="BG29" s="71"/>
      <c r="BH29" s="78"/>
      <c r="BI29" s="72"/>
      <c r="BJ29" s="74"/>
      <c r="BK29" s="71"/>
      <c r="BL29" s="78"/>
      <c r="BM29" s="79"/>
      <c r="BN29" s="77"/>
      <c r="BO29" s="74"/>
      <c r="BP29" s="72"/>
      <c r="BQ29" s="73"/>
      <c r="BR29" s="78"/>
      <c r="BS29" s="70"/>
      <c r="BT29" s="70"/>
      <c r="BU29" s="225">
        <v>2</v>
      </c>
      <c r="BV29" s="72"/>
      <c r="BW29" s="74"/>
      <c r="BX29" s="70"/>
      <c r="BY29" s="48">
        <f>SUM(C29:BX29)</f>
        <v>2</v>
      </c>
      <c r="BZ29" s="48">
        <v>6</v>
      </c>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row>
    <row r="30" spans="1:115" s="67" customFormat="1" ht="78.75" customHeight="1">
      <c r="A30" s="236">
        <v>28</v>
      </c>
      <c r="B30" s="245" t="s">
        <v>114</v>
      </c>
      <c r="C30" s="246">
        <v>3</v>
      </c>
      <c r="D30" s="70"/>
      <c r="E30" s="134"/>
      <c r="F30" s="135"/>
      <c r="G30" s="136"/>
      <c r="H30" s="136"/>
      <c r="I30" s="82"/>
      <c r="J30" s="69"/>
      <c r="K30" s="76"/>
      <c r="L30" s="76"/>
      <c r="M30" s="76"/>
      <c r="N30" s="76"/>
      <c r="O30" s="77"/>
      <c r="P30" s="79"/>
      <c r="Q30" s="136"/>
      <c r="R30" s="136"/>
      <c r="S30" s="136"/>
      <c r="T30" s="136"/>
      <c r="U30" s="136"/>
      <c r="V30" s="136"/>
      <c r="W30" s="137"/>
      <c r="X30" s="69"/>
      <c r="Y30" s="76"/>
      <c r="Z30" s="136"/>
      <c r="AA30" s="136"/>
      <c r="AB30" s="138"/>
      <c r="AC30" s="79"/>
      <c r="AD30" s="139"/>
      <c r="AE30" s="69"/>
      <c r="AF30" s="76"/>
      <c r="AG30" s="76"/>
      <c r="AH30" s="77"/>
      <c r="AI30" s="103"/>
      <c r="AJ30" s="69"/>
      <c r="AK30" s="76"/>
      <c r="AL30" s="76"/>
      <c r="AM30" s="76"/>
      <c r="AN30" s="140"/>
      <c r="AO30" s="79"/>
      <c r="AP30" s="136"/>
      <c r="AQ30" s="76"/>
      <c r="AR30" s="76"/>
      <c r="AS30" s="76"/>
      <c r="AT30" s="76"/>
      <c r="AU30" s="76"/>
      <c r="AV30" s="136"/>
      <c r="AW30" s="76"/>
      <c r="AX30" s="76"/>
      <c r="AY30" s="76"/>
      <c r="AZ30" s="136"/>
      <c r="BA30" s="82"/>
      <c r="BB30" s="69"/>
      <c r="BC30" s="76"/>
      <c r="BD30" s="77"/>
      <c r="BE30" s="79"/>
      <c r="BF30" s="82"/>
      <c r="BG30" s="69"/>
      <c r="BH30" s="77"/>
      <c r="BI30" s="135"/>
      <c r="BJ30" s="137"/>
      <c r="BK30" s="134"/>
      <c r="BL30" s="77"/>
      <c r="BM30" s="141"/>
      <c r="BN30" s="142"/>
      <c r="BO30" s="82"/>
      <c r="BP30" s="79"/>
      <c r="BQ30" s="76"/>
      <c r="BR30" s="77"/>
      <c r="BS30" s="103"/>
      <c r="BT30" s="143"/>
      <c r="BU30" s="124"/>
      <c r="BV30" s="79"/>
      <c r="BW30" s="137"/>
      <c r="BX30" s="103"/>
      <c r="BY30" s="48">
        <f t="shared" si="0"/>
        <v>3</v>
      </c>
      <c r="BZ30" s="48">
        <v>4</v>
      </c>
      <c r="CA30" s="66"/>
      <c r="CB30" s="66"/>
      <c r="CC30" s="211">
        <v>5</v>
      </c>
      <c r="CD30" s="210" t="s">
        <v>115</v>
      </c>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row>
    <row r="31" spans="1:115" s="67" customFormat="1" ht="114.75" customHeight="1">
      <c r="A31" s="284">
        <v>29</v>
      </c>
      <c r="B31" s="218" t="s">
        <v>116</v>
      </c>
      <c r="C31" s="71"/>
      <c r="D31" s="70"/>
      <c r="E31" s="144"/>
      <c r="F31" s="227">
        <v>7</v>
      </c>
      <c r="G31" s="228">
        <v>8</v>
      </c>
      <c r="H31" s="228">
        <v>5</v>
      </c>
      <c r="I31" s="229">
        <v>1</v>
      </c>
      <c r="J31" s="144"/>
      <c r="K31" s="145"/>
      <c r="L31" s="145"/>
      <c r="M31" s="145"/>
      <c r="N31" s="145"/>
      <c r="O31" s="146"/>
      <c r="P31" s="147"/>
      <c r="Q31" s="145"/>
      <c r="R31" s="145"/>
      <c r="S31" s="145"/>
      <c r="T31" s="145"/>
      <c r="U31" s="145"/>
      <c r="V31" s="148"/>
      <c r="W31" s="149"/>
      <c r="X31" s="150"/>
      <c r="Y31" s="148"/>
      <c r="Z31" s="228">
        <v>3</v>
      </c>
      <c r="AA31" s="136"/>
      <c r="AB31" s="140"/>
      <c r="AC31" s="135"/>
      <c r="AD31" s="137"/>
      <c r="AE31" s="144"/>
      <c r="AF31" s="145"/>
      <c r="AG31" s="145"/>
      <c r="AH31" s="146"/>
      <c r="AI31" s="151"/>
      <c r="AJ31" s="152"/>
      <c r="AK31" s="148"/>
      <c r="AL31" s="148"/>
      <c r="AM31" s="148"/>
      <c r="AN31" s="140"/>
      <c r="AO31" s="153"/>
      <c r="AP31" s="136"/>
      <c r="AQ31" s="76"/>
      <c r="AR31" s="76"/>
      <c r="AS31" s="76"/>
      <c r="AT31" s="76"/>
      <c r="AU31" s="76"/>
      <c r="AV31" s="136"/>
      <c r="AW31" s="145"/>
      <c r="AX31" s="145"/>
      <c r="AY31" s="145"/>
      <c r="AZ31" s="145"/>
      <c r="BA31" s="110"/>
      <c r="BB31" s="144"/>
      <c r="BC31" s="145"/>
      <c r="BD31" s="146"/>
      <c r="BE31" s="147"/>
      <c r="BF31" s="110"/>
      <c r="BG31" s="144"/>
      <c r="BH31" s="146"/>
      <c r="BI31" s="227">
        <v>8</v>
      </c>
      <c r="BJ31" s="230">
        <v>4</v>
      </c>
      <c r="BK31" s="226">
        <v>4</v>
      </c>
      <c r="BL31" s="146"/>
      <c r="BM31" s="147"/>
      <c r="BN31" s="146"/>
      <c r="BO31" s="110"/>
      <c r="BP31" s="147"/>
      <c r="BQ31" s="145"/>
      <c r="BR31" s="146"/>
      <c r="BS31" s="231">
        <v>2</v>
      </c>
      <c r="BT31" s="151"/>
      <c r="BU31" s="154"/>
      <c r="BV31" s="147"/>
      <c r="BW31" s="110"/>
      <c r="BX31" s="231">
        <v>3</v>
      </c>
      <c r="BY31" s="48">
        <f t="shared" si="0"/>
        <v>45</v>
      </c>
      <c r="BZ31" s="48">
        <v>3</v>
      </c>
      <c r="CA31" s="66"/>
      <c r="CB31" s="66"/>
      <c r="CC31" s="211">
        <v>6</v>
      </c>
      <c r="CD31" s="210" t="s">
        <v>117</v>
      </c>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row>
    <row r="32" spans="1:115" s="67" customFormat="1" ht="59.25" customHeight="1">
      <c r="A32" s="236">
        <v>30</v>
      </c>
      <c r="B32" s="279" t="s">
        <v>121</v>
      </c>
      <c r="C32" s="71"/>
      <c r="D32" s="70"/>
      <c r="E32" s="71"/>
      <c r="F32" s="72"/>
      <c r="G32" s="73"/>
      <c r="H32" s="73"/>
      <c r="I32" s="74"/>
      <c r="J32" s="71"/>
      <c r="K32" s="73"/>
      <c r="L32" s="73"/>
      <c r="M32" s="73"/>
      <c r="N32" s="73"/>
      <c r="O32" s="78"/>
      <c r="P32" s="72"/>
      <c r="Q32" s="73"/>
      <c r="R32" s="73"/>
      <c r="S32" s="73"/>
      <c r="T32" s="73"/>
      <c r="U32" s="73"/>
      <c r="V32" s="160"/>
      <c r="W32" s="74"/>
      <c r="X32" s="71"/>
      <c r="Y32" s="73"/>
      <c r="Z32" s="73"/>
      <c r="AA32" s="73"/>
      <c r="AB32" s="78"/>
      <c r="AC32" s="72"/>
      <c r="AD32" s="74"/>
      <c r="AE32" s="71"/>
      <c r="AF32" s="73"/>
      <c r="AG32" s="73"/>
      <c r="AH32" s="78"/>
      <c r="AI32" s="70"/>
      <c r="AJ32" s="71"/>
      <c r="AK32" s="73"/>
      <c r="AL32" s="73"/>
      <c r="AM32" s="73"/>
      <c r="AN32" s="78"/>
      <c r="AO32" s="72"/>
      <c r="AP32" s="73"/>
      <c r="AQ32" s="73"/>
      <c r="AR32" s="73"/>
      <c r="AS32" s="73"/>
      <c r="AT32" s="73"/>
      <c r="AU32" s="73"/>
      <c r="AV32" s="73"/>
      <c r="AW32" s="73"/>
      <c r="AX32" s="73"/>
      <c r="AY32" s="73"/>
      <c r="AZ32" s="73"/>
      <c r="BA32" s="74"/>
      <c r="BB32" s="71"/>
      <c r="BC32" s="73"/>
      <c r="BD32" s="78"/>
      <c r="BE32" s="72"/>
      <c r="BF32" s="74"/>
      <c r="BG32" s="280">
        <v>1</v>
      </c>
      <c r="BH32" s="78"/>
      <c r="BI32" s="79"/>
      <c r="BJ32" s="74"/>
      <c r="BK32" s="71"/>
      <c r="BL32" s="78"/>
      <c r="BM32" s="72"/>
      <c r="BN32" s="78"/>
      <c r="BO32" s="74"/>
      <c r="BP32" s="72"/>
      <c r="BQ32" s="73"/>
      <c r="BR32" s="78"/>
      <c r="BS32" s="70"/>
      <c r="BT32" s="143"/>
      <c r="BU32" s="80"/>
      <c r="BV32" s="281">
        <v>2</v>
      </c>
      <c r="BW32" s="282">
        <v>9</v>
      </c>
      <c r="BX32" s="283">
        <v>3</v>
      </c>
      <c r="BY32" s="48">
        <f t="shared" si="0"/>
        <v>15</v>
      </c>
      <c r="BZ32" s="48">
        <v>6</v>
      </c>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row>
    <row r="33" spans="1:115" s="67" customFormat="1" ht="62.25" customHeight="1">
      <c r="A33" s="284">
        <v>31</v>
      </c>
      <c r="B33" s="247" t="s">
        <v>125</v>
      </c>
      <c r="C33" s="71"/>
      <c r="D33" s="70"/>
      <c r="E33" s="71"/>
      <c r="F33" s="72"/>
      <c r="G33" s="73"/>
      <c r="H33" s="73"/>
      <c r="I33" s="74"/>
      <c r="J33" s="71"/>
      <c r="K33" s="73"/>
      <c r="L33" s="73"/>
      <c r="M33" s="73"/>
      <c r="N33" s="73"/>
      <c r="O33" s="78"/>
      <c r="P33" s="72"/>
      <c r="Q33" s="76"/>
      <c r="R33" s="76"/>
      <c r="S33" s="136"/>
      <c r="T33" s="145"/>
      <c r="U33" s="145"/>
      <c r="V33" s="136"/>
      <c r="W33" s="137"/>
      <c r="X33" s="144"/>
      <c r="Y33" s="145"/>
      <c r="Z33" s="145"/>
      <c r="AA33" s="145"/>
      <c r="AB33" s="146"/>
      <c r="AC33" s="147"/>
      <c r="AD33" s="137"/>
      <c r="AE33" s="144"/>
      <c r="AF33" s="145"/>
      <c r="AG33" s="145"/>
      <c r="AH33" s="146"/>
      <c r="AI33" s="151"/>
      <c r="AJ33" s="152"/>
      <c r="AK33" s="136"/>
      <c r="AL33" s="76"/>
      <c r="AM33" s="76"/>
      <c r="AN33" s="140"/>
      <c r="AO33" s="79"/>
      <c r="AP33" s="136"/>
      <c r="AQ33" s="76"/>
      <c r="AR33" s="76"/>
      <c r="AS33" s="76"/>
      <c r="AT33" s="76"/>
      <c r="AU33" s="76"/>
      <c r="AV33" s="134"/>
      <c r="AW33" s="145"/>
      <c r="AX33" s="145"/>
      <c r="AY33" s="145"/>
      <c r="AZ33" s="145"/>
      <c r="BA33" s="110"/>
      <c r="BB33" s="144"/>
      <c r="BC33" s="145"/>
      <c r="BD33" s="146"/>
      <c r="BE33" s="147"/>
      <c r="BF33" s="110"/>
      <c r="BG33" s="144"/>
      <c r="BH33" s="146"/>
      <c r="BI33" s="198">
        <v>8</v>
      </c>
      <c r="BJ33" s="220">
        <v>4</v>
      </c>
      <c r="BK33" s="248">
        <v>4</v>
      </c>
      <c r="BL33" s="249">
        <v>1</v>
      </c>
      <c r="BM33" s="147"/>
      <c r="BN33" s="146"/>
      <c r="BO33" s="74"/>
      <c r="BP33" s="72"/>
      <c r="BQ33" s="73"/>
      <c r="BR33" s="78"/>
      <c r="BS33" s="103"/>
      <c r="BT33" s="143"/>
      <c r="BU33" s="164"/>
      <c r="BV33" s="79"/>
      <c r="BW33" s="137"/>
      <c r="BX33" s="103"/>
      <c r="BY33" s="48">
        <f t="shared" si="0"/>
        <v>17</v>
      </c>
      <c r="BZ33" s="48">
        <v>3</v>
      </c>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row>
    <row r="34" spans="1:115" s="67" customFormat="1" ht="79.5" customHeight="1">
      <c r="A34" s="236">
        <v>32</v>
      </c>
      <c r="B34" s="247" t="s">
        <v>126</v>
      </c>
      <c r="C34" s="71"/>
      <c r="D34" s="70"/>
      <c r="E34" s="71"/>
      <c r="F34" s="72"/>
      <c r="G34" s="73"/>
      <c r="H34" s="73"/>
      <c r="I34" s="74"/>
      <c r="J34" s="71"/>
      <c r="K34" s="73"/>
      <c r="L34" s="73"/>
      <c r="M34" s="73"/>
      <c r="N34" s="73"/>
      <c r="O34" s="78"/>
      <c r="P34" s="72"/>
      <c r="Q34" s="76"/>
      <c r="R34" s="76"/>
      <c r="S34" s="76"/>
      <c r="T34" s="76"/>
      <c r="U34" s="76"/>
      <c r="V34" s="165"/>
      <c r="W34" s="95"/>
      <c r="X34" s="71"/>
      <c r="Y34" s="73"/>
      <c r="Z34" s="73"/>
      <c r="AA34" s="73"/>
      <c r="AB34" s="78"/>
      <c r="AC34" s="72"/>
      <c r="AD34" s="166"/>
      <c r="AE34" s="71"/>
      <c r="AF34" s="73"/>
      <c r="AG34" s="73"/>
      <c r="AH34" s="78"/>
      <c r="AI34" s="70"/>
      <c r="AJ34" s="69"/>
      <c r="AK34" s="108"/>
      <c r="AL34" s="156"/>
      <c r="AM34" s="156"/>
      <c r="AN34" s="116"/>
      <c r="AO34" s="167"/>
      <c r="AP34" s="75"/>
      <c r="AQ34" s="156"/>
      <c r="AR34" s="156"/>
      <c r="AS34" s="156"/>
      <c r="AT34" s="156"/>
      <c r="AU34" s="156"/>
      <c r="AV34" s="75"/>
      <c r="AW34" s="73"/>
      <c r="AX34" s="73"/>
      <c r="AY34" s="73"/>
      <c r="AZ34" s="73"/>
      <c r="BA34" s="74"/>
      <c r="BB34" s="71"/>
      <c r="BC34" s="73"/>
      <c r="BD34" s="78"/>
      <c r="BE34" s="72"/>
      <c r="BF34" s="74"/>
      <c r="BG34" s="71"/>
      <c r="BH34" s="78"/>
      <c r="BI34" s="198">
        <v>8</v>
      </c>
      <c r="BJ34" s="220">
        <v>4</v>
      </c>
      <c r="BK34" s="248">
        <v>4</v>
      </c>
      <c r="BL34" s="249">
        <v>1</v>
      </c>
      <c r="BM34" s="72"/>
      <c r="BN34" s="78"/>
      <c r="BO34" s="74"/>
      <c r="BP34" s="72"/>
      <c r="BQ34" s="73"/>
      <c r="BR34" s="78"/>
      <c r="BS34" s="103"/>
      <c r="BT34" s="133"/>
      <c r="BU34" s="124"/>
      <c r="BV34" s="250">
        <v>2</v>
      </c>
      <c r="BW34" s="221">
        <v>9</v>
      </c>
      <c r="BX34" s="103"/>
      <c r="BY34" s="48">
        <f t="shared" si="0"/>
        <v>28</v>
      </c>
      <c r="BZ34" s="48">
        <v>3</v>
      </c>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row>
    <row r="35" spans="1:115" s="67" customFormat="1" ht="75.75" customHeight="1">
      <c r="A35" s="284">
        <v>33</v>
      </c>
      <c r="B35" s="251" t="s">
        <v>132</v>
      </c>
      <c r="C35" s="69"/>
      <c r="D35" s="103"/>
      <c r="E35" s="69"/>
      <c r="F35" s="79"/>
      <c r="G35" s="76"/>
      <c r="H35" s="76"/>
      <c r="I35" s="82"/>
      <c r="J35" s="69"/>
      <c r="K35" s="76"/>
      <c r="L35" s="76"/>
      <c r="M35" s="76"/>
      <c r="N35" s="76"/>
      <c r="O35" s="77"/>
      <c r="P35" s="79"/>
      <c r="Q35" s="76"/>
      <c r="R35" s="76"/>
      <c r="S35" s="76"/>
      <c r="T35" s="76"/>
      <c r="U35" s="76"/>
      <c r="V35" s="76"/>
      <c r="W35" s="82"/>
      <c r="X35" s="69"/>
      <c r="Y35" s="76"/>
      <c r="Z35" s="76"/>
      <c r="AA35" s="76"/>
      <c r="AB35" s="77"/>
      <c r="AC35" s="79"/>
      <c r="AD35" s="82"/>
      <c r="AE35" s="69"/>
      <c r="AF35" s="76"/>
      <c r="AG35" s="76"/>
      <c r="AH35" s="77"/>
      <c r="AI35" s="103"/>
      <c r="AJ35" s="252">
        <v>3</v>
      </c>
      <c r="AK35" s="76"/>
      <c r="AL35" s="76"/>
      <c r="AM35" s="76"/>
      <c r="AN35" s="77"/>
      <c r="AO35" s="79"/>
      <c r="AP35" s="76"/>
      <c r="AQ35" s="76"/>
      <c r="AR35" s="76"/>
      <c r="AS35" s="76"/>
      <c r="AT35" s="76"/>
      <c r="AU35" s="76"/>
      <c r="AV35" s="76"/>
      <c r="AW35" s="76"/>
      <c r="AX35" s="76"/>
      <c r="AY35" s="76"/>
      <c r="AZ35" s="76"/>
      <c r="BA35" s="82"/>
      <c r="BB35" s="69"/>
      <c r="BC35" s="76"/>
      <c r="BD35" s="77"/>
      <c r="BE35" s="79"/>
      <c r="BF35" s="82"/>
      <c r="BG35" s="69"/>
      <c r="BH35" s="77"/>
      <c r="BI35" s="253">
        <v>8</v>
      </c>
      <c r="BJ35" s="76"/>
      <c r="BK35" s="76"/>
      <c r="BL35" s="77"/>
      <c r="BM35" s="79"/>
      <c r="BN35" s="76"/>
      <c r="BO35" s="77"/>
      <c r="BP35" s="79"/>
      <c r="BQ35" s="254">
        <v>2</v>
      </c>
      <c r="BR35" s="77"/>
      <c r="BS35" s="103"/>
      <c r="BT35" s="103"/>
      <c r="BU35" s="124"/>
      <c r="BV35" s="255">
        <v>2</v>
      </c>
      <c r="BW35" s="256">
        <v>9</v>
      </c>
      <c r="BX35" s="103"/>
      <c r="BY35" s="48">
        <f t="shared" si="0"/>
        <v>24</v>
      </c>
      <c r="BZ35" s="48">
        <v>6</v>
      </c>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row>
    <row r="36" spans="1:115" s="67" customFormat="1" ht="60" customHeight="1">
      <c r="A36" s="236">
        <v>34</v>
      </c>
      <c r="B36" s="257" t="s">
        <v>133</v>
      </c>
      <c r="C36" s="69"/>
      <c r="D36" s="103"/>
      <c r="E36" s="69"/>
      <c r="F36" s="79"/>
      <c r="G36" s="76"/>
      <c r="H36" s="76"/>
      <c r="I36" s="82"/>
      <c r="J36" s="69"/>
      <c r="K36" s="76"/>
      <c r="L36" s="76"/>
      <c r="M36" s="76"/>
      <c r="N36" s="76"/>
      <c r="O36" s="77"/>
      <c r="P36" s="79"/>
      <c r="Q36" s="76"/>
      <c r="R36" s="76"/>
      <c r="S36" s="76"/>
      <c r="T36" s="76"/>
      <c r="U36" s="76"/>
      <c r="V36" s="76"/>
      <c r="W36" s="82"/>
      <c r="X36" s="69"/>
      <c r="Y36" s="76"/>
      <c r="Z36" s="76"/>
      <c r="AA36" s="76"/>
      <c r="AB36" s="77"/>
      <c r="AC36" s="79"/>
      <c r="AD36" s="82"/>
      <c r="AE36" s="69"/>
      <c r="AF36" s="76"/>
      <c r="AG36" s="76"/>
      <c r="AH36" s="77"/>
      <c r="AI36" s="103"/>
      <c r="AJ36" s="69"/>
      <c r="AK36" s="76"/>
      <c r="AL36" s="76"/>
      <c r="AM36" s="76"/>
      <c r="AN36" s="77"/>
      <c r="AO36" s="79"/>
      <c r="AP36" s="76"/>
      <c r="AQ36" s="76"/>
      <c r="AR36" s="76"/>
      <c r="AS36" s="76"/>
      <c r="AT36" s="76"/>
      <c r="AU36" s="76"/>
      <c r="AV36" s="76"/>
      <c r="AW36" s="76"/>
      <c r="AX36" s="76"/>
      <c r="AY36" s="76"/>
      <c r="AZ36" s="76"/>
      <c r="BA36" s="82"/>
      <c r="BB36" s="69"/>
      <c r="BC36" s="76"/>
      <c r="BD36" s="77"/>
      <c r="BE36" s="79"/>
      <c r="BF36" s="82"/>
      <c r="BG36" s="69"/>
      <c r="BH36" s="77"/>
      <c r="BI36" s="258">
        <v>8</v>
      </c>
      <c r="BJ36" s="259">
        <v>4</v>
      </c>
      <c r="BK36" s="259">
        <v>4</v>
      </c>
      <c r="BL36" s="260">
        <v>1</v>
      </c>
      <c r="BM36" s="79"/>
      <c r="BN36" s="76"/>
      <c r="BO36" s="77"/>
      <c r="BP36" s="79"/>
      <c r="BQ36" s="76"/>
      <c r="BR36" s="77"/>
      <c r="BS36" s="103"/>
      <c r="BT36" s="103"/>
      <c r="BU36" s="124"/>
      <c r="BV36" s="79"/>
      <c r="BW36" s="82"/>
      <c r="BX36" s="103"/>
      <c r="BY36" s="48">
        <f t="shared" si="0"/>
        <v>17</v>
      </c>
      <c r="BZ36" s="48">
        <v>6</v>
      </c>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row>
    <row r="37" spans="1:115" s="67" customFormat="1" ht="49.5" customHeight="1">
      <c r="A37" s="284">
        <v>35</v>
      </c>
      <c r="B37" s="276" t="s">
        <v>134</v>
      </c>
      <c r="C37" s="69"/>
      <c r="D37" s="103"/>
      <c r="E37" s="69"/>
      <c r="F37" s="79"/>
      <c r="G37" s="76"/>
      <c r="H37" s="76"/>
      <c r="I37" s="82"/>
      <c r="J37" s="69"/>
      <c r="K37" s="76"/>
      <c r="L37" s="76"/>
      <c r="M37" s="76"/>
      <c r="N37" s="76"/>
      <c r="O37" s="77"/>
      <c r="P37" s="79"/>
      <c r="Q37" s="76"/>
      <c r="R37" s="76"/>
      <c r="S37" s="76"/>
      <c r="T37" s="76"/>
      <c r="U37" s="76"/>
      <c r="V37" s="76"/>
      <c r="W37" s="82"/>
      <c r="X37" s="69"/>
      <c r="Y37" s="76"/>
      <c r="Z37" s="76"/>
      <c r="AA37" s="76"/>
      <c r="AB37" s="77"/>
      <c r="AC37" s="79"/>
      <c r="AD37" s="82"/>
      <c r="AE37" s="69"/>
      <c r="AF37" s="76"/>
      <c r="AG37" s="76"/>
      <c r="AH37" s="77"/>
      <c r="AI37" s="103"/>
      <c r="AJ37" s="69"/>
      <c r="AK37" s="76"/>
      <c r="AL37" s="76"/>
      <c r="AM37" s="76"/>
      <c r="AN37" s="77"/>
      <c r="AO37" s="79"/>
      <c r="AP37" s="76"/>
      <c r="AQ37" s="76"/>
      <c r="AR37" s="76"/>
      <c r="AS37" s="76"/>
      <c r="AT37" s="76"/>
      <c r="AU37" s="76"/>
      <c r="AV37" s="76"/>
      <c r="AW37" s="76"/>
      <c r="AX37" s="76"/>
      <c r="AY37" s="76"/>
      <c r="AZ37" s="76"/>
      <c r="BA37" s="82"/>
      <c r="BB37" s="69"/>
      <c r="BC37" s="76"/>
      <c r="BD37" s="77"/>
      <c r="BE37" s="79"/>
      <c r="BF37" s="82"/>
      <c r="BG37" s="69"/>
      <c r="BH37" s="77"/>
      <c r="BI37" s="79"/>
      <c r="BJ37" s="76"/>
      <c r="BK37" s="261">
        <v>4</v>
      </c>
      <c r="BL37" s="262">
        <v>1</v>
      </c>
      <c r="BM37" s="79"/>
      <c r="BN37" s="76"/>
      <c r="BO37" s="77"/>
      <c r="BP37" s="79"/>
      <c r="BQ37" s="76"/>
      <c r="BR37" s="77"/>
      <c r="BS37" s="103"/>
      <c r="BT37" s="103"/>
      <c r="BU37" s="124"/>
      <c r="BV37" s="79"/>
      <c r="BW37" s="82"/>
      <c r="BX37" s="103"/>
      <c r="BY37" s="48">
        <f t="shared" si="0"/>
        <v>5</v>
      </c>
      <c r="BZ37" s="48">
        <v>3</v>
      </c>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row>
    <row r="38" spans="1:115" s="127" customFormat="1" ht="49.5" customHeight="1">
      <c r="A38" s="236">
        <v>36</v>
      </c>
      <c r="B38" s="263" t="s">
        <v>120</v>
      </c>
      <c r="C38" s="69"/>
      <c r="D38" s="103"/>
      <c r="E38" s="69"/>
      <c r="F38" s="79"/>
      <c r="G38" s="76"/>
      <c r="H38" s="76"/>
      <c r="I38" s="82"/>
      <c r="J38" s="69"/>
      <c r="K38" s="76"/>
      <c r="L38" s="76"/>
      <c r="M38" s="76"/>
      <c r="N38" s="76"/>
      <c r="O38" s="77"/>
      <c r="P38" s="79"/>
      <c r="Q38" s="76"/>
      <c r="R38" s="76"/>
      <c r="S38" s="76"/>
      <c r="T38" s="76"/>
      <c r="U38" s="76"/>
      <c r="V38" s="76"/>
      <c r="W38" s="82"/>
      <c r="X38" s="69"/>
      <c r="Y38" s="76"/>
      <c r="Z38" s="76"/>
      <c r="AA38" s="76"/>
      <c r="AB38" s="77"/>
      <c r="AC38" s="79"/>
      <c r="AD38" s="82"/>
      <c r="AE38" s="69"/>
      <c r="AF38" s="76"/>
      <c r="AG38" s="76"/>
      <c r="AH38" s="77"/>
      <c r="AI38" s="103"/>
      <c r="AJ38" s="69"/>
      <c r="AK38" s="76"/>
      <c r="AL38" s="76"/>
      <c r="AM38" s="76"/>
      <c r="AN38" s="77"/>
      <c r="AO38" s="79"/>
      <c r="AP38" s="136"/>
      <c r="AQ38" s="76"/>
      <c r="AR38" s="76"/>
      <c r="AS38" s="76"/>
      <c r="AT38" s="76"/>
      <c r="AU38" s="76"/>
      <c r="AV38" s="136"/>
      <c r="AW38" s="136"/>
      <c r="AX38" s="136"/>
      <c r="AY38" s="136"/>
      <c r="AZ38" s="136"/>
      <c r="BA38" s="136"/>
      <c r="BB38" s="69"/>
      <c r="BC38" s="76"/>
      <c r="BD38" s="77"/>
      <c r="BE38" s="79"/>
      <c r="BF38" s="82"/>
      <c r="BG38" s="69"/>
      <c r="BH38" s="77"/>
      <c r="BI38" s="79"/>
      <c r="BJ38" s="82"/>
      <c r="BK38" s="69"/>
      <c r="BL38" s="77"/>
      <c r="BM38" s="79"/>
      <c r="BN38" s="77"/>
      <c r="BO38" s="82"/>
      <c r="BP38" s="79"/>
      <c r="BQ38" s="76"/>
      <c r="BR38" s="77"/>
      <c r="BS38" s="143">
        <v>2</v>
      </c>
      <c r="BT38" s="103"/>
      <c r="BU38" s="124"/>
      <c r="BV38" s="79"/>
      <c r="BW38" s="82"/>
      <c r="BX38" s="103"/>
      <c r="BY38" s="125">
        <f t="shared" si="0"/>
        <v>2</v>
      </c>
      <c r="BZ38" s="125">
        <v>3</v>
      </c>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row>
    <row r="39" spans="1:115" s="67" customFormat="1" ht="76.5" customHeight="1">
      <c r="A39" s="284">
        <v>37</v>
      </c>
      <c r="B39" s="232" t="s">
        <v>124</v>
      </c>
      <c r="C39" s="235">
        <v>3</v>
      </c>
      <c r="D39" s="70"/>
      <c r="E39" s="71"/>
      <c r="F39" s="72"/>
      <c r="G39" s="73"/>
      <c r="H39" s="73"/>
      <c r="I39" s="74"/>
      <c r="J39" s="71"/>
      <c r="K39" s="73"/>
      <c r="L39" s="73"/>
      <c r="M39" s="73"/>
      <c r="N39" s="73"/>
      <c r="O39" s="78"/>
      <c r="P39" s="72"/>
      <c r="Q39" s="73"/>
      <c r="R39" s="73"/>
      <c r="S39" s="136"/>
      <c r="T39" s="145"/>
      <c r="U39" s="145"/>
      <c r="V39" s="136"/>
      <c r="W39" s="137"/>
      <c r="X39" s="134"/>
      <c r="Y39" s="136"/>
      <c r="Z39" s="136"/>
      <c r="AA39" s="136"/>
      <c r="AB39" s="140"/>
      <c r="AC39" s="135"/>
      <c r="AD39" s="137"/>
      <c r="AE39" s="161"/>
      <c r="AF39" s="162"/>
      <c r="AG39" s="162"/>
      <c r="AH39" s="163"/>
      <c r="AI39" s="103"/>
      <c r="AJ39" s="144"/>
      <c r="AK39" s="136"/>
      <c r="AL39" s="73"/>
      <c r="AM39" s="73"/>
      <c r="AN39" s="77"/>
      <c r="AO39" s="79"/>
      <c r="AP39" s="73"/>
      <c r="AQ39" s="73"/>
      <c r="AR39" s="73"/>
      <c r="AS39" s="73"/>
      <c r="AT39" s="73"/>
      <c r="AU39" s="73"/>
      <c r="AV39" s="73"/>
      <c r="AW39" s="73"/>
      <c r="AX39" s="73"/>
      <c r="AY39" s="73"/>
      <c r="AZ39" s="73"/>
      <c r="BA39" s="74"/>
      <c r="BB39" s="69"/>
      <c r="BC39" s="76"/>
      <c r="BD39" s="140"/>
      <c r="BE39" s="72"/>
      <c r="BF39" s="74"/>
      <c r="BG39" s="134"/>
      <c r="BH39" s="140"/>
      <c r="BI39" s="135"/>
      <c r="BJ39" s="137"/>
      <c r="BK39" s="71"/>
      <c r="BL39" s="78"/>
      <c r="BM39" s="135"/>
      <c r="BN39" s="140"/>
      <c r="BO39" s="233">
        <v>1</v>
      </c>
      <c r="BP39" s="72"/>
      <c r="BQ39" s="73"/>
      <c r="BR39" s="78"/>
      <c r="BS39" s="70"/>
      <c r="BT39" s="70"/>
      <c r="BU39" s="80"/>
      <c r="BV39" s="234">
        <v>2</v>
      </c>
      <c r="BW39" s="233">
        <v>9</v>
      </c>
      <c r="BX39" s="103"/>
      <c r="BY39" s="48">
        <f t="shared" si="0"/>
        <v>15</v>
      </c>
      <c r="BZ39" s="48">
        <v>3</v>
      </c>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row>
    <row r="40" spans="1:115" s="67" customFormat="1" ht="62.25" customHeight="1">
      <c r="A40" s="236">
        <v>38</v>
      </c>
      <c r="B40" s="168" t="s">
        <v>127</v>
      </c>
      <c r="C40" s="69"/>
      <c r="D40" s="103"/>
      <c r="E40" s="69"/>
      <c r="F40" s="79"/>
      <c r="G40" s="76"/>
      <c r="H40" s="76"/>
      <c r="I40" s="82"/>
      <c r="J40" s="69"/>
      <c r="K40" s="76"/>
      <c r="L40" s="76"/>
      <c r="M40" s="76"/>
      <c r="N40" s="76"/>
      <c r="O40" s="77"/>
      <c r="P40" s="79"/>
      <c r="Q40" s="76"/>
      <c r="R40" s="76"/>
      <c r="S40" s="76"/>
      <c r="T40" s="76"/>
      <c r="U40" s="76"/>
      <c r="V40" s="76"/>
      <c r="W40" s="82"/>
      <c r="X40" s="69"/>
      <c r="Y40" s="76"/>
      <c r="Z40" s="76"/>
      <c r="AA40" s="76"/>
      <c r="AB40" s="77"/>
      <c r="AC40" s="79"/>
      <c r="AD40" s="82"/>
      <c r="AE40" s="69"/>
      <c r="AF40" s="76"/>
      <c r="AG40" s="76"/>
      <c r="AH40" s="77"/>
      <c r="AI40" s="103"/>
      <c r="AJ40" s="69"/>
      <c r="AK40" s="76"/>
      <c r="AL40" s="76"/>
      <c r="AM40" s="76"/>
      <c r="AN40" s="77"/>
      <c r="AO40" s="79"/>
      <c r="AP40" s="76"/>
      <c r="AQ40" s="76"/>
      <c r="AR40" s="76"/>
      <c r="AS40" s="76"/>
      <c r="AT40" s="76"/>
      <c r="AU40" s="76"/>
      <c r="AV40" s="76"/>
      <c r="AW40" s="76"/>
      <c r="AX40" s="76"/>
      <c r="AY40" s="76"/>
      <c r="AZ40" s="76"/>
      <c r="BA40" s="82"/>
      <c r="BB40" s="69"/>
      <c r="BC40" s="76"/>
      <c r="BD40" s="77"/>
      <c r="BE40" s="79"/>
      <c r="BF40" s="82"/>
      <c r="BG40" s="69"/>
      <c r="BH40" s="77"/>
      <c r="BI40" s="79"/>
      <c r="BJ40" s="76"/>
      <c r="BK40" s="76"/>
      <c r="BL40" s="77"/>
      <c r="BM40" s="79"/>
      <c r="BN40" s="76"/>
      <c r="BO40" s="77"/>
      <c r="BP40" s="79"/>
      <c r="BQ40" s="76"/>
      <c r="BR40" s="77"/>
      <c r="BS40" s="103"/>
      <c r="BT40" s="103"/>
      <c r="BU40" s="124"/>
      <c r="BV40" s="212">
        <v>2</v>
      </c>
      <c r="BW40" s="213">
        <v>9</v>
      </c>
      <c r="BX40" s="103"/>
      <c r="BY40" s="48">
        <f t="shared" si="0"/>
        <v>11</v>
      </c>
      <c r="BZ40" s="48">
        <v>2</v>
      </c>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row>
    <row r="41" spans="1:115" s="67" customFormat="1" ht="66.75" customHeight="1">
      <c r="A41" s="284">
        <v>39</v>
      </c>
      <c r="B41" s="173" t="s">
        <v>129</v>
      </c>
      <c r="C41" s="69"/>
      <c r="D41" s="103"/>
      <c r="E41" s="69"/>
      <c r="F41" s="79"/>
      <c r="G41" s="76"/>
      <c r="H41" s="76"/>
      <c r="I41" s="82"/>
      <c r="J41" s="69"/>
      <c r="K41" s="76"/>
      <c r="L41" s="76"/>
      <c r="M41" s="76"/>
      <c r="N41" s="76"/>
      <c r="O41" s="77"/>
      <c r="P41" s="79"/>
      <c r="Q41" s="76"/>
      <c r="R41" s="76"/>
      <c r="S41" s="76"/>
      <c r="T41" s="76"/>
      <c r="U41" s="76"/>
      <c r="V41" s="76"/>
      <c r="W41" s="82"/>
      <c r="X41" s="69"/>
      <c r="Y41" s="76"/>
      <c r="Z41" s="76"/>
      <c r="AA41" s="174">
        <v>1</v>
      </c>
      <c r="AB41" s="77"/>
      <c r="AC41" s="79"/>
      <c r="AD41" s="82"/>
      <c r="AE41" s="69"/>
      <c r="AF41" s="76"/>
      <c r="AG41" s="76"/>
      <c r="AH41" s="77"/>
      <c r="AI41" s="103"/>
      <c r="AJ41" s="69"/>
      <c r="AK41" s="76"/>
      <c r="AL41" s="76"/>
      <c r="AM41" s="76"/>
      <c r="AN41" s="77"/>
      <c r="AO41" s="79"/>
      <c r="AP41" s="76"/>
      <c r="AQ41" s="76"/>
      <c r="AR41" s="76"/>
      <c r="AS41" s="76"/>
      <c r="AT41" s="76"/>
      <c r="AU41" s="76"/>
      <c r="AV41" s="76"/>
      <c r="AW41" s="76"/>
      <c r="AX41" s="76"/>
      <c r="AY41" s="76"/>
      <c r="AZ41" s="76"/>
      <c r="BA41" s="82"/>
      <c r="BB41" s="69"/>
      <c r="BC41" s="76"/>
      <c r="BD41" s="77"/>
      <c r="BE41" s="79"/>
      <c r="BF41" s="82"/>
      <c r="BG41" s="69"/>
      <c r="BH41" s="77"/>
      <c r="BI41" s="79"/>
      <c r="BJ41" s="76"/>
      <c r="BK41" s="76"/>
      <c r="BL41" s="77"/>
      <c r="BM41" s="79"/>
      <c r="BN41" s="76"/>
      <c r="BO41" s="77"/>
      <c r="BP41" s="79"/>
      <c r="BQ41" s="76"/>
      <c r="BR41" s="77"/>
      <c r="BS41" s="103"/>
      <c r="BT41" s="103"/>
      <c r="BU41" s="124"/>
      <c r="BV41" s="79"/>
      <c r="BW41" s="82"/>
      <c r="BX41" s="103"/>
      <c r="BY41" s="48">
        <f t="shared" si="0"/>
        <v>1</v>
      </c>
      <c r="BZ41" s="48">
        <v>6</v>
      </c>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row>
    <row r="42" spans="1:115" s="67" customFormat="1" ht="61.5" customHeight="1">
      <c r="A42" s="236">
        <v>40</v>
      </c>
      <c r="B42" s="173" t="s">
        <v>131</v>
      </c>
      <c r="C42" s="69"/>
      <c r="D42" s="103"/>
      <c r="E42" s="69"/>
      <c r="F42" s="79"/>
      <c r="G42" s="76"/>
      <c r="H42" s="76"/>
      <c r="I42" s="82"/>
      <c r="J42" s="69"/>
      <c r="K42" s="76"/>
      <c r="L42" s="76"/>
      <c r="M42" s="76"/>
      <c r="N42" s="76"/>
      <c r="O42" s="77"/>
      <c r="P42" s="79"/>
      <c r="Q42" s="76"/>
      <c r="R42" s="76"/>
      <c r="S42" s="76"/>
      <c r="T42" s="76"/>
      <c r="U42" s="76"/>
      <c r="V42" s="76"/>
      <c r="W42" s="82"/>
      <c r="X42" s="69"/>
      <c r="Y42" s="76"/>
      <c r="Z42" s="76"/>
      <c r="AA42" s="174">
        <v>2</v>
      </c>
      <c r="AB42" s="77"/>
      <c r="AC42" s="79"/>
      <c r="AD42" s="82"/>
      <c r="AE42" s="69"/>
      <c r="AF42" s="76"/>
      <c r="AG42" s="76"/>
      <c r="AH42" s="77"/>
      <c r="AI42" s="103"/>
      <c r="AJ42" s="69"/>
      <c r="AK42" s="76"/>
      <c r="AL42" s="76"/>
      <c r="AM42" s="76"/>
      <c r="AN42" s="77"/>
      <c r="AO42" s="79"/>
      <c r="AP42" s="76"/>
      <c r="AQ42" s="76"/>
      <c r="AR42" s="76"/>
      <c r="AS42" s="76"/>
      <c r="AT42" s="76"/>
      <c r="AU42" s="76"/>
      <c r="AV42" s="76"/>
      <c r="AW42" s="76"/>
      <c r="AX42" s="76"/>
      <c r="AY42" s="76"/>
      <c r="AZ42" s="76"/>
      <c r="BA42" s="82"/>
      <c r="BB42" s="69"/>
      <c r="BC42" s="76"/>
      <c r="BD42" s="77"/>
      <c r="BE42" s="79"/>
      <c r="BF42" s="82"/>
      <c r="BG42" s="69"/>
      <c r="BH42" s="77"/>
      <c r="BI42" s="175">
        <v>8</v>
      </c>
      <c r="BJ42" s="76"/>
      <c r="BK42" s="76"/>
      <c r="BL42" s="77"/>
      <c r="BM42" s="79"/>
      <c r="BN42" s="76"/>
      <c r="BO42" s="77"/>
      <c r="BP42" s="79"/>
      <c r="BQ42" s="76"/>
      <c r="BR42" s="77"/>
      <c r="BS42" s="103"/>
      <c r="BT42" s="103"/>
      <c r="BU42" s="124"/>
      <c r="BV42" s="79"/>
      <c r="BW42" s="82"/>
      <c r="BX42" s="103"/>
      <c r="BY42" s="48">
        <f>SUM(C42:BX42)</f>
        <v>10</v>
      </c>
      <c r="BZ42" s="48">
        <v>6</v>
      </c>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row>
    <row r="43" spans="1:115" s="67" customFormat="1" ht="71.25" customHeight="1">
      <c r="A43" s="284">
        <v>41</v>
      </c>
      <c r="B43" s="170" t="s">
        <v>130</v>
      </c>
      <c r="C43" s="69"/>
      <c r="D43" s="103"/>
      <c r="E43" s="69"/>
      <c r="F43" s="79"/>
      <c r="G43" s="76"/>
      <c r="H43" s="76"/>
      <c r="I43" s="82"/>
      <c r="J43" s="69"/>
      <c r="K43" s="76"/>
      <c r="L43" s="76"/>
      <c r="M43" s="76"/>
      <c r="N43" s="76"/>
      <c r="O43" s="77"/>
      <c r="P43" s="79"/>
      <c r="Q43" s="76"/>
      <c r="R43" s="76"/>
      <c r="S43" s="76"/>
      <c r="T43" s="76"/>
      <c r="U43" s="76"/>
      <c r="V43" s="76"/>
      <c r="W43" s="82"/>
      <c r="X43" s="69"/>
      <c r="Y43" s="76"/>
      <c r="Z43" s="76"/>
      <c r="AA43" s="76"/>
      <c r="AB43" s="171">
        <v>5</v>
      </c>
      <c r="AC43" s="79"/>
      <c r="AD43" s="214">
        <v>3</v>
      </c>
      <c r="AE43" s="69"/>
      <c r="AF43" s="76"/>
      <c r="AG43" s="76"/>
      <c r="AH43" s="77"/>
      <c r="AI43" s="103"/>
      <c r="AJ43" s="69"/>
      <c r="AK43" s="76"/>
      <c r="AL43" s="76"/>
      <c r="AM43" s="76"/>
      <c r="AN43" s="77"/>
      <c r="AO43" s="79"/>
      <c r="AP43" s="76"/>
      <c r="AQ43" s="76"/>
      <c r="AR43" s="76"/>
      <c r="AS43" s="76"/>
      <c r="AT43" s="76"/>
      <c r="AU43" s="76"/>
      <c r="AV43" s="76"/>
      <c r="AW43" s="76"/>
      <c r="AX43" s="76"/>
      <c r="AY43" s="76"/>
      <c r="AZ43" s="76"/>
      <c r="BA43" s="82"/>
      <c r="BB43" s="69"/>
      <c r="BC43" s="76"/>
      <c r="BD43" s="77"/>
      <c r="BE43" s="79"/>
      <c r="BF43" s="82"/>
      <c r="BG43" s="69"/>
      <c r="BH43" s="77"/>
      <c r="BI43" s="172">
        <v>8</v>
      </c>
      <c r="BJ43" s="76"/>
      <c r="BK43" s="76"/>
      <c r="BL43" s="77"/>
      <c r="BM43" s="79"/>
      <c r="BN43" s="76"/>
      <c r="BO43" s="77"/>
      <c r="BP43" s="79"/>
      <c r="BQ43" s="76"/>
      <c r="BR43" s="77"/>
      <c r="BS43" s="103"/>
      <c r="BT43" s="103"/>
      <c r="BU43" s="124"/>
      <c r="BV43" s="79"/>
      <c r="BW43" s="82"/>
      <c r="BX43" s="103"/>
      <c r="BY43" s="48">
        <f t="shared" si="0"/>
        <v>16</v>
      </c>
      <c r="BZ43" s="48">
        <v>3</v>
      </c>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row>
    <row r="44" spans="1:115" s="67" customFormat="1" ht="49.5" customHeight="1">
      <c r="A44" s="236">
        <v>42</v>
      </c>
      <c r="B44" s="176" t="s">
        <v>135</v>
      </c>
      <c r="C44" s="177" t="s">
        <v>136</v>
      </c>
      <c r="D44" s="177" t="s">
        <v>136</v>
      </c>
      <c r="E44" s="177" t="s">
        <v>136</v>
      </c>
      <c r="F44" s="177" t="s">
        <v>136</v>
      </c>
      <c r="G44" s="177" t="s">
        <v>136</v>
      </c>
      <c r="H44" s="177" t="s">
        <v>136</v>
      </c>
      <c r="I44" s="177" t="s">
        <v>136</v>
      </c>
      <c r="J44" s="177" t="s">
        <v>136</v>
      </c>
      <c r="K44" s="177" t="s">
        <v>136</v>
      </c>
      <c r="L44" s="177" t="s">
        <v>136</v>
      </c>
      <c r="M44" s="177" t="s">
        <v>136</v>
      </c>
      <c r="N44" s="177" t="s">
        <v>136</v>
      </c>
      <c r="O44" s="177" t="s">
        <v>136</v>
      </c>
      <c r="P44" s="177" t="s">
        <v>136</v>
      </c>
      <c r="Q44" s="177" t="s">
        <v>136</v>
      </c>
      <c r="R44" s="177" t="s">
        <v>136</v>
      </c>
      <c r="S44" s="177" t="s">
        <v>136</v>
      </c>
      <c r="T44" s="177" t="s">
        <v>136</v>
      </c>
      <c r="U44" s="177" t="s">
        <v>136</v>
      </c>
      <c r="V44" s="177" t="s">
        <v>136</v>
      </c>
      <c r="W44" s="177" t="s">
        <v>136</v>
      </c>
      <c r="X44" s="177" t="s">
        <v>136</v>
      </c>
      <c r="Y44" s="177" t="s">
        <v>136</v>
      </c>
      <c r="Z44" s="177" t="s">
        <v>136</v>
      </c>
      <c r="AA44" s="177" t="s">
        <v>136</v>
      </c>
      <c r="AB44" s="177" t="s">
        <v>136</v>
      </c>
      <c r="AC44" s="177" t="s">
        <v>136</v>
      </c>
      <c r="AD44" s="177" t="s">
        <v>136</v>
      </c>
      <c r="AE44" s="177" t="s">
        <v>136</v>
      </c>
      <c r="AF44" s="177" t="s">
        <v>136</v>
      </c>
      <c r="AG44" s="177" t="s">
        <v>136</v>
      </c>
      <c r="AH44" s="177" t="s">
        <v>136</v>
      </c>
      <c r="AI44" s="177" t="s">
        <v>136</v>
      </c>
      <c r="AJ44" s="177" t="s">
        <v>136</v>
      </c>
      <c r="AK44" s="177" t="s">
        <v>136</v>
      </c>
      <c r="AL44" s="177" t="s">
        <v>136</v>
      </c>
      <c r="AM44" s="177" t="s">
        <v>136</v>
      </c>
      <c r="AN44" s="177" t="s">
        <v>136</v>
      </c>
      <c r="AO44" s="177" t="s">
        <v>136</v>
      </c>
      <c r="AP44" s="177" t="s">
        <v>136</v>
      </c>
      <c r="AQ44" s="177" t="s">
        <v>136</v>
      </c>
      <c r="AR44" s="177" t="s">
        <v>136</v>
      </c>
      <c r="AS44" s="177" t="s">
        <v>136</v>
      </c>
      <c r="AT44" s="177" t="s">
        <v>136</v>
      </c>
      <c r="AU44" s="177" t="s">
        <v>136</v>
      </c>
      <c r="AV44" s="177" t="s">
        <v>136</v>
      </c>
      <c r="AW44" s="177" t="s">
        <v>136</v>
      </c>
      <c r="AX44" s="177" t="s">
        <v>136</v>
      </c>
      <c r="AY44" s="177" t="s">
        <v>136</v>
      </c>
      <c r="AZ44" s="177" t="s">
        <v>136</v>
      </c>
      <c r="BA44" s="177" t="s">
        <v>136</v>
      </c>
      <c r="BB44" s="177" t="s">
        <v>136</v>
      </c>
      <c r="BC44" s="177" t="s">
        <v>136</v>
      </c>
      <c r="BD44" s="177" t="s">
        <v>136</v>
      </c>
      <c r="BE44" s="177" t="s">
        <v>136</v>
      </c>
      <c r="BF44" s="177" t="s">
        <v>136</v>
      </c>
      <c r="BG44" s="177" t="s">
        <v>136</v>
      </c>
      <c r="BH44" s="177" t="s">
        <v>136</v>
      </c>
      <c r="BI44" s="177" t="s">
        <v>136</v>
      </c>
      <c r="BJ44" s="177" t="s">
        <v>136</v>
      </c>
      <c r="BK44" s="177" t="s">
        <v>136</v>
      </c>
      <c r="BL44" s="177" t="s">
        <v>136</v>
      </c>
      <c r="BM44" s="177" t="s">
        <v>136</v>
      </c>
      <c r="BN44" s="177" t="s">
        <v>136</v>
      </c>
      <c r="BO44" s="177" t="s">
        <v>136</v>
      </c>
      <c r="BP44" s="177" t="s">
        <v>136</v>
      </c>
      <c r="BQ44" s="177" t="s">
        <v>136</v>
      </c>
      <c r="BR44" s="177" t="s">
        <v>136</v>
      </c>
      <c r="BS44" s="177" t="s">
        <v>136</v>
      </c>
      <c r="BT44" s="178" t="s">
        <v>136</v>
      </c>
      <c r="BU44" s="179" t="s">
        <v>136</v>
      </c>
      <c r="BV44" s="177" t="s">
        <v>136</v>
      </c>
      <c r="BW44" s="177" t="s">
        <v>136</v>
      </c>
      <c r="BX44" s="178" t="s">
        <v>136</v>
      </c>
      <c r="BY44" s="48">
        <f t="shared" si="0"/>
        <v>0</v>
      </c>
      <c r="BZ44" s="48"/>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row>
    <row r="45" spans="1:115" s="67" customFormat="1" ht="52.5" customHeight="1">
      <c r="A45" s="284">
        <v>43</v>
      </c>
      <c r="B45" s="180" t="s">
        <v>137</v>
      </c>
      <c r="C45" s="177" t="s">
        <v>136</v>
      </c>
      <c r="D45" s="177" t="s">
        <v>136</v>
      </c>
      <c r="E45" s="177" t="s">
        <v>136</v>
      </c>
      <c r="F45" s="177" t="s">
        <v>136</v>
      </c>
      <c r="G45" s="177" t="s">
        <v>136</v>
      </c>
      <c r="H45" s="177" t="s">
        <v>136</v>
      </c>
      <c r="I45" s="177" t="s">
        <v>136</v>
      </c>
      <c r="J45" s="177" t="s">
        <v>136</v>
      </c>
      <c r="K45" s="177" t="s">
        <v>136</v>
      </c>
      <c r="L45" s="177" t="s">
        <v>136</v>
      </c>
      <c r="M45" s="177" t="s">
        <v>136</v>
      </c>
      <c r="N45" s="177" t="s">
        <v>136</v>
      </c>
      <c r="O45" s="177" t="s">
        <v>136</v>
      </c>
      <c r="P45" s="177" t="s">
        <v>136</v>
      </c>
      <c r="Q45" s="177" t="s">
        <v>136</v>
      </c>
      <c r="R45" s="177" t="s">
        <v>136</v>
      </c>
      <c r="S45" s="177" t="s">
        <v>136</v>
      </c>
      <c r="T45" s="177" t="s">
        <v>136</v>
      </c>
      <c r="U45" s="177" t="s">
        <v>136</v>
      </c>
      <c r="V45" s="177" t="s">
        <v>136</v>
      </c>
      <c r="W45" s="177" t="s">
        <v>136</v>
      </c>
      <c r="X45" s="177" t="s">
        <v>136</v>
      </c>
      <c r="Y45" s="177" t="s">
        <v>136</v>
      </c>
      <c r="Z45" s="177" t="s">
        <v>136</v>
      </c>
      <c r="AA45" s="177" t="s">
        <v>136</v>
      </c>
      <c r="AB45" s="177" t="s">
        <v>136</v>
      </c>
      <c r="AC45" s="177" t="s">
        <v>136</v>
      </c>
      <c r="AD45" s="177" t="s">
        <v>136</v>
      </c>
      <c r="AE45" s="177" t="s">
        <v>136</v>
      </c>
      <c r="AF45" s="177" t="s">
        <v>136</v>
      </c>
      <c r="AG45" s="177" t="s">
        <v>136</v>
      </c>
      <c r="AH45" s="177" t="s">
        <v>136</v>
      </c>
      <c r="AI45" s="177" t="s">
        <v>136</v>
      </c>
      <c r="AJ45" s="177" t="s">
        <v>136</v>
      </c>
      <c r="AK45" s="177" t="s">
        <v>136</v>
      </c>
      <c r="AL45" s="177" t="s">
        <v>136</v>
      </c>
      <c r="AM45" s="177" t="s">
        <v>136</v>
      </c>
      <c r="AN45" s="177" t="s">
        <v>136</v>
      </c>
      <c r="AO45" s="177" t="s">
        <v>136</v>
      </c>
      <c r="AP45" s="177" t="s">
        <v>136</v>
      </c>
      <c r="AQ45" s="177" t="s">
        <v>136</v>
      </c>
      <c r="AR45" s="177" t="s">
        <v>136</v>
      </c>
      <c r="AS45" s="177" t="s">
        <v>136</v>
      </c>
      <c r="AT45" s="177" t="s">
        <v>136</v>
      </c>
      <c r="AU45" s="177" t="s">
        <v>136</v>
      </c>
      <c r="AV45" s="177" t="s">
        <v>136</v>
      </c>
      <c r="AW45" s="177" t="s">
        <v>136</v>
      </c>
      <c r="AX45" s="177" t="s">
        <v>136</v>
      </c>
      <c r="AY45" s="177" t="s">
        <v>136</v>
      </c>
      <c r="AZ45" s="177" t="s">
        <v>136</v>
      </c>
      <c r="BA45" s="177" t="s">
        <v>136</v>
      </c>
      <c r="BB45" s="177" t="s">
        <v>136</v>
      </c>
      <c r="BC45" s="177" t="s">
        <v>136</v>
      </c>
      <c r="BD45" s="177" t="s">
        <v>136</v>
      </c>
      <c r="BE45" s="177" t="s">
        <v>136</v>
      </c>
      <c r="BF45" s="177" t="s">
        <v>136</v>
      </c>
      <c r="BG45" s="177" t="s">
        <v>136</v>
      </c>
      <c r="BH45" s="177" t="s">
        <v>136</v>
      </c>
      <c r="BI45" s="177" t="s">
        <v>136</v>
      </c>
      <c r="BJ45" s="177" t="s">
        <v>136</v>
      </c>
      <c r="BK45" s="177" t="s">
        <v>136</v>
      </c>
      <c r="BL45" s="177" t="s">
        <v>136</v>
      </c>
      <c r="BM45" s="177" t="s">
        <v>136</v>
      </c>
      <c r="BN45" s="177" t="s">
        <v>136</v>
      </c>
      <c r="BO45" s="177" t="s">
        <v>136</v>
      </c>
      <c r="BP45" s="177" t="s">
        <v>136</v>
      </c>
      <c r="BQ45" s="177" t="s">
        <v>136</v>
      </c>
      <c r="BR45" s="177" t="s">
        <v>136</v>
      </c>
      <c r="BS45" s="177" t="s">
        <v>136</v>
      </c>
      <c r="BT45" s="178" t="s">
        <v>136</v>
      </c>
      <c r="BU45" s="179" t="s">
        <v>136</v>
      </c>
      <c r="BV45" s="177" t="s">
        <v>136</v>
      </c>
      <c r="BW45" s="177" t="s">
        <v>136</v>
      </c>
      <c r="BX45" s="178" t="s">
        <v>136</v>
      </c>
      <c r="BY45" s="48">
        <f t="shared" si="0"/>
        <v>0</v>
      </c>
      <c r="BZ45" s="48"/>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row>
    <row r="46" spans="1:115" s="67" customFormat="1" ht="71.25" customHeight="1">
      <c r="A46" s="236">
        <v>44</v>
      </c>
      <c r="B46" s="180" t="s">
        <v>138</v>
      </c>
      <c r="C46" s="177" t="s">
        <v>136</v>
      </c>
      <c r="D46" s="177" t="s">
        <v>136</v>
      </c>
      <c r="E46" s="177" t="s">
        <v>136</v>
      </c>
      <c r="F46" s="177" t="s">
        <v>136</v>
      </c>
      <c r="G46" s="177" t="s">
        <v>136</v>
      </c>
      <c r="H46" s="177" t="s">
        <v>136</v>
      </c>
      <c r="I46" s="177" t="s">
        <v>136</v>
      </c>
      <c r="J46" s="177" t="s">
        <v>136</v>
      </c>
      <c r="K46" s="177" t="s">
        <v>136</v>
      </c>
      <c r="L46" s="177" t="s">
        <v>136</v>
      </c>
      <c r="M46" s="177" t="s">
        <v>136</v>
      </c>
      <c r="N46" s="177" t="s">
        <v>136</v>
      </c>
      <c r="O46" s="177" t="s">
        <v>136</v>
      </c>
      <c r="P46" s="177" t="s">
        <v>136</v>
      </c>
      <c r="Q46" s="177" t="s">
        <v>136</v>
      </c>
      <c r="R46" s="177" t="s">
        <v>136</v>
      </c>
      <c r="S46" s="177" t="s">
        <v>136</v>
      </c>
      <c r="T46" s="177" t="s">
        <v>136</v>
      </c>
      <c r="U46" s="177" t="s">
        <v>136</v>
      </c>
      <c r="V46" s="177" t="s">
        <v>136</v>
      </c>
      <c r="W46" s="177" t="s">
        <v>136</v>
      </c>
      <c r="X46" s="177" t="s">
        <v>136</v>
      </c>
      <c r="Y46" s="177" t="s">
        <v>136</v>
      </c>
      <c r="Z46" s="177" t="s">
        <v>136</v>
      </c>
      <c r="AA46" s="177" t="s">
        <v>136</v>
      </c>
      <c r="AB46" s="177" t="s">
        <v>136</v>
      </c>
      <c r="AC46" s="177" t="s">
        <v>136</v>
      </c>
      <c r="AD46" s="177" t="s">
        <v>136</v>
      </c>
      <c r="AE46" s="177" t="s">
        <v>136</v>
      </c>
      <c r="AF46" s="177" t="s">
        <v>136</v>
      </c>
      <c r="AG46" s="177" t="s">
        <v>136</v>
      </c>
      <c r="AH46" s="177" t="s">
        <v>136</v>
      </c>
      <c r="AI46" s="177" t="s">
        <v>136</v>
      </c>
      <c r="AJ46" s="177" t="s">
        <v>136</v>
      </c>
      <c r="AK46" s="177" t="s">
        <v>136</v>
      </c>
      <c r="AL46" s="177" t="s">
        <v>136</v>
      </c>
      <c r="AM46" s="177" t="s">
        <v>136</v>
      </c>
      <c r="AN46" s="177" t="s">
        <v>136</v>
      </c>
      <c r="AO46" s="177" t="s">
        <v>136</v>
      </c>
      <c r="AP46" s="177" t="s">
        <v>136</v>
      </c>
      <c r="AQ46" s="177" t="s">
        <v>136</v>
      </c>
      <c r="AR46" s="177" t="s">
        <v>136</v>
      </c>
      <c r="AS46" s="177" t="s">
        <v>136</v>
      </c>
      <c r="AT46" s="177" t="s">
        <v>136</v>
      </c>
      <c r="AU46" s="177" t="s">
        <v>136</v>
      </c>
      <c r="AV46" s="177" t="s">
        <v>136</v>
      </c>
      <c r="AW46" s="177" t="s">
        <v>136</v>
      </c>
      <c r="AX46" s="177" t="s">
        <v>136</v>
      </c>
      <c r="AY46" s="177" t="s">
        <v>136</v>
      </c>
      <c r="AZ46" s="177" t="s">
        <v>136</v>
      </c>
      <c r="BA46" s="177" t="s">
        <v>136</v>
      </c>
      <c r="BB46" s="177" t="s">
        <v>136</v>
      </c>
      <c r="BC46" s="177" t="s">
        <v>136</v>
      </c>
      <c r="BD46" s="177" t="s">
        <v>136</v>
      </c>
      <c r="BE46" s="177" t="s">
        <v>136</v>
      </c>
      <c r="BF46" s="177" t="s">
        <v>136</v>
      </c>
      <c r="BG46" s="177" t="s">
        <v>136</v>
      </c>
      <c r="BH46" s="177" t="s">
        <v>136</v>
      </c>
      <c r="BI46" s="177" t="s">
        <v>136</v>
      </c>
      <c r="BJ46" s="177" t="s">
        <v>136</v>
      </c>
      <c r="BK46" s="177" t="s">
        <v>136</v>
      </c>
      <c r="BL46" s="177" t="s">
        <v>136</v>
      </c>
      <c r="BM46" s="177" t="s">
        <v>136</v>
      </c>
      <c r="BN46" s="177" t="s">
        <v>136</v>
      </c>
      <c r="BO46" s="177" t="s">
        <v>136</v>
      </c>
      <c r="BP46" s="177" t="s">
        <v>136</v>
      </c>
      <c r="BQ46" s="177" t="s">
        <v>136</v>
      </c>
      <c r="BR46" s="177" t="s">
        <v>136</v>
      </c>
      <c r="BS46" s="177" t="s">
        <v>136</v>
      </c>
      <c r="BT46" s="178" t="s">
        <v>136</v>
      </c>
      <c r="BU46" s="179" t="s">
        <v>136</v>
      </c>
      <c r="BV46" s="177" t="s">
        <v>136</v>
      </c>
      <c r="BW46" s="177" t="s">
        <v>136</v>
      </c>
      <c r="BX46" s="178" t="s">
        <v>136</v>
      </c>
      <c r="BY46" s="48">
        <f t="shared" si="0"/>
        <v>0</v>
      </c>
      <c r="BZ46" s="48"/>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row>
    <row r="47" spans="1:115" s="67" customFormat="1" ht="84.75" customHeight="1">
      <c r="A47" s="284">
        <v>45</v>
      </c>
      <c r="B47" s="180" t="s">
        <v>139</v>
      </c>
      <c r="C47" s="177" t="s">
        <v>136</v>
      </c>
      <c r="D47" s="177" t="s">
        <v>136</v>
      </c>
      <c r="E47" s="177" t="s">
        <v>136</v>
      </c>
      <c r="F47" s="177" t="s">
        <v>136</v>
      </c>
      <c r="G47" s="177" t="s">
        <v>136</v>
      </c>
      <c r="H47" s="177" t="s">
        <v>136</v>
      </c>
      <c r="I47" s="177" t="s">
        <v>136</v>
      </c>
      <c r="J47" s="177" t="s">
        <v>136</v>
      </c>
      <c r="K47" s="177" t="s">
        <v>136</v>
      </c>
      <c r="L47" s="177" t="s">
        <v>136</v>
      </c>
      <c r="M47" s="177" t="s">
        <v>136</v>
      </c>
      <c r="N47" s="177" t="s">
        <v>136</v>
      </c>
      <c r="O47" s="177" t="s">
        <v>136</v>
      </c>
      <c r="P47" s="177" t="s">
        <v>136</v>
      </c>
      <c r="Q47" s="177" t="s">
        <v>136</v>
      </c>
      <c r="R47" s="177" t="s">
        <v>136</v>
      </c>
      <c r="S47" s="177" t="s">
        <v>136</v>
      </c>
      <c r="T47" s="177" t="s">
        <v>136</v>
      </c>
      <c r="U47" s="177" t="s">
        <v>136</v>
      </c>
      <c r="V47" s="177" t="s">
        <v>136</v>
      </c>
      <c r="W47" s="177" t="s">
        <v>136</v>
      </c>
      <c r="X47" s="177" t="s">
        <v>136</v>
      </c>
      <c r="Y47" s="177" t="s">
        <v>136</v>
      </c>
      <c r="Z47" s="177" t="s">
        <v>136</v>
      </c>
      <c r="AA47" s="177" t="s">
        <v>136</v>
      </c>
      <c r="AB47" s="177" t="s">
        <v>136</v>
      </c>
      <c r="AC47" s="177" t="s">
        <v>136</v>
      </c>
      <c r="AD47" s="177" t="s">
        <v>136</v>
      </c>
      <c r="AE47" s="177" t="s">
        <v>136</v>
      </c>
      <c r="AF47" s="177" t="s">
        <v>136</v>
      </c>
      <c r="AG47" s="177" t="s">
        <v>136</v>
      </c>
      <c r="AH47" s="177" t="s">
        <v>136</v>
      </c>
      <c r="AI47" s="177" t="s">
        <v>136</v>
      </c>
      <c r="AJ47" s="177" t="s">
        <v>136</v>
      </c>
      <c r="AK47" s="177" t="s">
        <v>136</v>
      </c>
      <c r="AL47" s="177" t="s">
        <v>136</v>
      </c>
      <c r="AM47" s="177" t="s">
        <v>136</v>
      </c>
      <c r="AN47" s="177" t="s">
        <v>136</v>
      </c>
      <c r="AO47" s="177" t="s">
        <v>136</v>
      </c>
      <c r="AP47" s="177" t="s">
        <v>136</v>
      </c>
      <c r="AQ47" s="177" t="s">
        <v>136</v>
      </c>
      <c r="AR47" s="177" t="s">
        <v>136</v>
      </c>
      <c r="AS47" s="177" t="s">
        <v>136</v>
      </c>
      <c r="AT47" s="177" t="s">
        <v>136</v>
      </c>
      <c r="AU47" s="177" t="s">
        <v>136</v>
      </c>
      <c r="AV47" s="177" t="s">
        <v>136</v>
      </c>
      <c r="AW47" s="177" t="s">
        <v>136</v>
      </c>
      <c r="AX47" s="177" t="s">
        <v>136</v>
      </c>
      <c r="AY47" s="177" t="s">
        <v>136</v>
      </c>
      <c r="AZ47" s="177" t="s">
        <v>136</v>
      </c>
      <c r="BA47" s="177" t="s">
        <v>136</v>
      </c>
      <c r="BB47" s="177" t="s">
        <v>136</v>
      </c>
      <c r="BC47" s="177" t="s">
        <v>136</v>
      </c>
      <c r="BD47" s="177" t="s">
        <v>136</v>
      </c>
      <c r="BE47" s="177" t="s">
        <v>136</v>
      </c>
      <c r="BF47" s="177" t="s">
        <v>136</v>
      </c>
      <c r="BG47" s="177" t="s">
        <v>136</v>
      </c>
      <c r="BH47" s="177" t="s">
        <v>136</v>
      </c>
      <c r="BI47" s="177" t="s">
        <v>136</v>
      </c>
      <c r="BJ47" s="177" t="s">
        <v>136</v>
      </c>
      <c r="BK47" s="177" t="s">
        <v>136</v>
      </c>
      <c r="BL47" s="177" t="s">
        <v>136</v>
      </c>
      <c r="BM47" s="177" t="s">
        <v>136</v>
      </c>
      <c r="BN47" s="177" t="s">
        <v>136</v>
      </c>
      <c r="BO47" s="177" t="s">
        <v>136</v>
      </c>
      <c r="BP47" s="177" t="s">
        <v>136</v>
      </c>
      <c r="BQ47" s="177" t="s">
        <v>136</v>
      </c>
      <c r="BR47" s="177" t="s">
        <v>136</v>
      </c>
      <c r="BS47" s="177" t="s">
        <v>136</v>
      </c>
      <c r="BT47" s="178" t="s">
        <v>136</v>
      </c>
      <c r="BU47" s="179" t="s">
        <v>136</v>
      </c>
      <c r="BV47" s="177" t="s">
        <v>136</v>
      </c>
      <c r="BW47" s="177" t="s">
        <v>136</v>
      </c>
      <c r="BX47" s="178" t="s">
        <v>136</v>
      </c>
      <c r="BY47" s="48">
        <f t="shared" si="0"/>
        <v>0</v>
      </c>
      <c r="BZ47" s="48"/>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row>
    <row r="48" spans="1:115" s="67" customFormat="1" ht="70.5" customHeight="1">
      <c r="A48" s="236">
        <v>46</v>
      </c>
      <c r="B48" s="180" t="s">
        <v>140</v>
      </c>
      <c r="C48" s="177" t="s">
        <v>136</v>
      </c>
      <c r="D48" s="177" t="s">
        <v>136</v>
      </c>
      <c r="E48" s="177" t="s">
        <v>136</v>
      </c>
      <c r="F48" s="177" t="s">
        <v>136</v>
      </c>
      <c r="G48" s="177" t="s">
        <v>136</v>
      </c>
      <c r="H48" s="177" t="s">
        <v>136</v>
      </c>
      <c r="I48" s="177" t="s">
        <v>136</v>
      </c>
      <c r="J48" s="177" t="s">
        <v>136</v>
      </c>
      <c r="K48" s="177" t="s">
        <v>136</v>
      </c>
      <c r="L48" s="177" t="s">
        <v>136</v>
      </c>
      <c r="M48" s="177" t="s">
        <v>136</v>
      </c>
      <c r="N48" s="177" t="s">
        <v>136</v>
      </c>
      <c r="O48" s="177" t="s">
        <v>136</v>
      </c>
      <c r="P48" s="177" t="s">
        <v>136</v>
      </c>
      <c r="Q48" s="177" t="s">
        <v>136</v>
      </c>
      <c r="R48" s="177" t="s">
        <v>136</v>
      </c>
      <c r="S48" s="177" t="s">
        <v>136</v>
      </c>
      <c r="T48" s="177" t="s">
        <v>136</v>
      </c>
      <c r="U48" s="177" t="s">
        <v>136</v>
      </c>
      <c r="V48" s="177" t="s">
        <v>136</v>
      </c>
      <c r="W48" s="177" t="s">
        <v>136</v>
      </c>
      <c r="X48" s="177" t="s">
        <v>136</v>
      </c>
      <c r="Y48" s="177" t="s">
        <v>136</v>
      </c>
      <c r="Z48" s="177" t="s">
        <v>136</v>
      </c>
      <c r="AA48" s="177" t="s">
        <v>136</v>
      </c>
      <c r="AB48" s="177" t="s">
        <v>136</v>
      </c>
      <c r="AC48" s="177" t="s">
        <v>136</v>
      </c>
      <c r="AD48" s="177" t="s">
        <v>136</v>
      </c>
      <c r="AE48" s="177" t="s">
        <v>136</v>
      </c>
      <c r="AF48" s="177" t="s">
        <v>136</v>
      </c>
      <c r="AG48" s="177" t="s">
        <v>136</v>
      </c>
      <c r="AH48" s="177" t="s">
        <v>136</v>
      </c>
      <c r="AI48" s="177" t="s">
        <v>136</v>
      </c>
      <c r="AJ48" s="177" t="s">
        <v>136</v>
      </c>
      <c r="AK48" s="177" t="s">
        <v>136</v>
      </c>
      <c r="AL48" s="177" t="s">
        <v>136</v>
      </c>
      <c r="AM48" s="177" t="s">
        <v>136</v>
      </c>
      <c r="AN48" s="177" t="s">
        <v>136</v>
      </c>
      <c r="AO48" s="177" t="s">
        <v>136</v>
      </c>
      <c r="AP48" s="177" t="s">
        <v>136</v>
      </c>
      <c r="AQ48" s="177" t="s">
        <v>136</v>
      </c>
      <c r="AR48" s="177" t="s">
        <v>136</v>
      </c>
      <c r="AS48" s="177" t="s">
        <v>136</v>
      </c>
      <c r="AT48" s="177" t="s">
        <v>136</v>
      </c>
      <c r="AU48" s="177" t="s">
        <v>136</v>
      </c>
      <c r="AV48" s="177" t="s">
        <v>136</v>
      </c>
      <c r="AW48" s="177" t="s">
        <v>136</v>
      </c>
      <c r="AX48" s="177" t="s">
        <v>136</v>
      </c>
      <c r="AY48" s="177" t="s">
        <v>136</v>
      </c>
      <c r="AZ48" s="177" t="s">
        <v>136</v>
      </c>
      <c r="BA48" s="177" t="s">
        <v>136</v>
      </c>
      <c r="BB48" s="177" t="s">
        <v>136</v>
      </c>
      <c r="BC48" s="177" t="s">
        <v>136</v>
      </c>
      <c r="BD48" s="177" t="s">
        <v>136</v>
      </c>
      <c r="BE48" s="177" t="s">
        <v>136</v>
      </c>
      <c r="BF48" s="177" t="s">
        <v>136</v>
      </c>
      <c r="BG48" s="177" t="s">
        <v>136</v>
      </c>
      <c r="BH48" s="177" t="s">
        <v>136</v>
      </c>
      <c r="BI48" s="177" t="s">
        <v>136</v>
      </c>
      <c r="BJ48" s="177" t="s">
        <v>136</v>
      </c>
      <c r="BK48" s="177" t="s">
        <v>136</v>
      </c>
      <c r="BL48" s="177" t="s">
        <v>136</v>
      </c>
      <c r="BM48" s="177" t="s">
        <v>136</v>
      </c>
      <c r="BN48" s="177" t="s">
        <v>136</v>
      </c>
      <c r="BO48" s="177" t="s">
        <v>136</v>
      </c>
      <c r="BP48" s="177" t="s">
        <v>136</v>
      </c>
      <c r="BQ48" s="177" t="s">
        <v>136</v>
      </c>
      <c r="BR48" s="177" t="s">
        <v>136</v>
      </c>
      <c r="BS48" s="177" t="s">
        <v>136</v>
      </c>
      <c r="BT48" s="178" t="s">
        <v>136</v>
      </c>
      <c r="BU48" s="179" t="s">
        <v>136</v>
      </c>
      <c r="BV48" s="177" t="s">
        <v>136</v>
      </c>
      <c r="BW48" s="177" t="s">
        <v>136</v>
      </c>
      <c r="BX48" s="178" t="s">
        <v>136</v>
      </c>
      <c r="BY48" s="48">
        <f t="shared" si="0"/>
        <v>0</v>
      </c>
      <c r="BZ48" s="48"/>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row>
    <row r="49" spans="1:115" s="67" customFormat="1" ht="51.75" customHeight="1">
      <c r="A49" s="284">
        <v>47</v>
      </c>
      <c r="B49" s="180" t="s">
        <v>141</v>
      </c>
      <c r="C49" s="177" t="s">
        <v>136</v>
      </c>
      <c r="D49" s="177" t="s">
        <v>136</v>
      </c>
      <c r="E49" s="177" t="s">
        <v>136</v>
      </c>
      <c r="F49" s="177" t="s">
        <v>136</v>
      </c>
      <c r="G49" s="177" t="s">
        <v>136</v>
      </c>
      <c r="H49" s="177" t="s">
        <v>136</v>
      </c>
      <c r="I49" s="177" t="s">
        <v>136</v>
      </c>
      <c r="J49" s="177" t="s">
        <v>136</v>
      </c>
      <c r="K49" s="177" t="s">
        <v>136</v>
      </c>
      <c r="L49" s="177" t="s">
        <v>136</v>
      </c>
      <c r="M49" s="177" t="s">
        <v>136</v>
      </c>
      <c r="N49" s="177" t="s">
        <v>136</v>
      </c>
      <c r="O49" s="177" t="s">
        <v>136</v>
      </c>
      <c r="P49" s="177" t="s">
        <v>136</v>
      </c>
      <c r="Q49" s="177" t="s">
        <v>136</v>
      </c>
      <c r="R49" s="177" t="s">
        <v>136</v>
      </c>
      <c r="S49" s="177" t="s">
        <v>136</v>
      </c>
      <c r="T49" s="177" t="s">
        <v>136</v>
      </c>
      <c r="U49" s="177" t="s">
        <v>136</v>
      </c>
      <c r="V49" s="177" t="s">
        <v>136</v>
      </c>
      <c r="W49" s="177" t="s">
        <v>136</v>
      </c>
      <c r="X49" s="177" t="s">
        <v>136</v>
      </c>
      <c r="Y49" s="177" t="s">
        <v>136</v>
      </c>
      <c r="Z49" s="177" t="s">
        <v>136</v>
      </c>
      <c r="AA49" s="177" t="s">
        <v>136</v>
      </c>
      <c r="AB49" s="177" t="s">
        <v>136</v>
      </c>
      <c r="AC49" s="177" t="s">
        <v>136</v>
      </c>
      <c r="AD49" s="177" t="s">
        <v>136</v>
      </c>
      <c r="AE49" s="177" t="s">
        <v>136</v>
      </c>
      <c r="AF49" s="177" t="s">
        <v>136</v>
      </c>
      <c r="AG49" s="177" t="s">
        <v>136</v>
      </c>
      <c r="AH49" s="177" t="s">
        <v>136</v>
      </c>
      <c r="AI49" s="177" t="s">
        <v>136</v>
      </c>
      <c r="AJ49" s="177" t="s">
        <v>136</v>
      </c>
      <c r="AK49" s="177" t="s">
        <v>136</v>
      </c>
      <c r="AL49" s="177" t="s">
        <v>136</v>
      </c>
      <c r="AM49" s="177" t="s">
        <v>136</v>
      </c>
      <c r="AN49" s="177" t="s">
        <v>136</v>
      </c>
      <c r="AO49" s="177" t="s">
        <v>136</v>
      </c>
      <c r="AP49" s="177" t="s">
        <v>136</v>
      </c>
      <c r="AQ49" s="177" t="s">
        <v>136</v>
      </c>
      <c r="AR49" s="177" t="s">
        <v>136</v>
      </c>
      <c r="AS49" s="177" t="s">
        <v>136</v>
      </c>
      <c r="AT49" s="177" t="s">
        <v>136</v>
      </c>
      <c r="AU49" s="177" t="s">
        <v>136</v>
      </c>
      <c r="AV49" s="177" t="s">
        <v>136</v>
      </c>
      <c r="AW49" s="177" t="s">
        <v>136</v>
      </c>
      <c r="AX49" s="177" t="s">
        <v>136</v>
      </c>
      <c r="AY49" s="177" t="s">
        <v>136</v>
      </c>
      <c r="AZ49" s="177" t="s">
        <v>136</v>
      </c>
      <c r="BA49" s="177" t="s">
        <v>136</v>
      </c>
      <c r="BB49" s="177" t="s">
        <v>136</v>
      </c>
      <c r="BC49" s="177" t="s">
        <v>136</v>
      </c>
      <c r="BD49" s="177" t="s">
        <v>136</v>
      </c>
      <c r="BE49" s="177" t="s">
        <v>136</v>
      </c>
      <c r="BF49" s="177" t="s">
        <v>136</v>
      </c>
      <c r="BG49" s="177" t="s">
        <v>136</v>
      </c>
      <c r="BH49" s="177" t="s">
        <v>136</v>
      </c>
      <c r="BI49" s="177" t="s">
        <v>136</v>
      </c>
      <c r="BJ49" s="177" t="s">
        <v>136</v>
      </c>
      <c r="BK49" s="177" t="s">
        <v>136</v>
      </c>
      <c r="BL49" s="177" t="s">
        <v>136</v>
      </c>
      <c r="BM49" s="177" t="s">
        <v>136</v>
      </c>
      <c r="BN49" s="177" t="s">
        <v>136</v>
      </c>
      <c r="BO49" s="177" t="s">
        <v>136</v>
      </c>
      <c r="BP49" s="177" t="s">
        <v>136</v>
      </c>
      <c r="BQ49" s="177" t="s">
        <v>136</v>
      </c>
      <c r="BR49" s="177" t="s">
        <v>136</v>
      </c>
      <c r="BS49" s="177" t="s">
        <v>136</v>
      </c>
      <c r="BT49" s="178" t="s">
        <v>136</v>
      </c>
      <c r="BU49" s="179" t="s">
        <v>136</v>
      </c>
      <c r="BV49" s="177" t="s">
        <v>136</v>
      </c>
      <c r="BW49" s="177" t="s">
        <v>136</v>
      </c>
      <c r="BX49" s="178" t="s">
        <v>136</v>
      </c>
      <c r="BY49" s="48">
        <f t="shared" si="0"/>
        <v>0</v>
      </c>
      <c r="BZ49" s="48"/>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row>
    <row r="50" spans="1:115" s="67" customFormat="1" ht="51.75" customHeight="1">
      <c r="A50" s="236">
        <v>48</v>
      </c>
      <c r="B50" s="180" t="s">
        <v>142</v>
      </c>
      <c r="C50" s="177" t="s">
        <v>136</v>
      </c>
      <c r="D50" s="177" t="s">
        <v>136</v>
      </c>
      <c r="E50" s="177" t="s">
        <v>136</v>
      </c>
      <c r="F50" s="177" t="s">
        <v>136</v>
      </c>
      <c r="G50" s="177" t="s">
        <v>136</v>
      </c>
      <c r="H50" s="177" t="s">
        <v>136</v>
      </c>
      <c r="I50" s="177" t="s">
        <v>136</v>
      </c>
      <c r="J50" s="177" t="s">
        <v>136</v>
      </c>
      <c r="K50" s="177" t="s">
        <v>136</v>
      </c>
      <c r="L50" s="177" t="s">
        <v>136</v>
      </c>
      <c r="M50" s="177" t="s">
        <v>136</v>
      </c>
      <c r="N50" s="177" t="s">
        <v>136</v>
      </c>
      <c r="O50" s="177" t="s">
        <v>136</v>
      </c>
      <c r="P50" s="177" t="s">
        <v>136</v>
      </c>
      <c r="Q50" s="177" t="s">
        <v>136</v>
      </c>
      <c r="R50" s="177" t="s">
        <v>136</v>
      </c>
      <c r="S50" s="177" t="s">
        <v>136</v>
      </c>
      <c r="T50" s="177" t="s">
        <v>136</v>
      </c>
      <c r="U50" s="177" t="s">
        <v>136</v>
      </c>
      <c r="V50" s="177" t="s">
        <v>136</v>
      </c>
      <c r="W50" s="177" t="s">
        <v>136</v>
      </c>
      <c r="X50" s="177" t="s">
        <v>136</v>
      </c>
      <c r="Y50" s="177" t="s">
        <v>136</v>
      </c>
      <c r="Z50" s="177" t="s">
        <v>136</v>
      </c>
      <c r="AA50" s="177" t="s">
        <v>136</v>
      </c>
      <c r="AB50" s="177" t="s">
        <v>136</v>
      </c>
      <c r="AC50" s="177" t="s">
        <v>136</v>
      </c>
      <c r="AD50" s="177" t="s">
        <v>136</v>
      </c>
      <c r="AE50" s="177" t="s">
        <v>136</v>
      </c>
      <c r="AF50" s="177" t="s">
        <v>136</v>
      </c>
      <c r="AG50" s="177" t="s">
        <v>136</v>
      </c>
      <c r="AH50" s="177" t="s">
        <v>136</v>
      </c>
      <c r="AI50" s="177" t="s">
        <v>136</v>
      </c>
      <c r="AJ50" s="177" t="s">
        <v>136</v>
      </c>
      <c r="AK50" s="177" t="s">
        <v>136</v>
      </c>
      <c r="AL50" s="177" t="s">
        <v>136</v>
      </c>
      <c r="AM50" s="177" t="s">
        <v>136</v>
      </c>
      <c r="AN50" s="177" t="s">
        <v>136</v>
      </c>
      <c r="AO50" s="177" t="s">
        <v>136</v>
      </c>
      <c r="AP50" s="177" t="s">
        <v>136</v>
      </c>
      <c r="AQ50" s="177" t="s">
        <v>136</v>
      </c>
      <c r="AR50" s="177" t="s">
        <v>136</v>
      </c>
      <c r="AS50" s="177" t="s">
        <v>136</v>
      </c>
      <c r="AT50" s="177" t="s">
        <v>136</v>
      </c>
      <c r="AU50" s="177" t="s">
        <v>136</v>
      </c>
      <c r="AV50" s="177" t="s">
        <v>136</v>
      </c>
      <c r="AW50" s="177" t="s">
        <v>136</v>
      </c>
      <c r="AX50" s="177" t="s">
        <v>136</v>
      </c>
      <c r="AY50" s="177" t="s">
        <v>136</v>
      </c>
      <c r="AZ50" s="177" t="s">
        <v>136</v>
      </c>
      <c r="BA50" s="177" t="s">
        <v>136</v>
      </c>
      <c r="BB50" s="177" t="s">
        <v>136</v>
      </c>
      <c r="BC50" s="177" t="s">
        <v>136</v>
      </c>
      <c r="BD50" s="177" t="s">
        <v>136</v>
      </c>
      <c r="BE50" s="177" t="s">
        <v>136</v>
      </c>
      <c r="BF50" s="177" t="s">
        <v>136</v>
      </c>
      <c r="BG50" s="177" t="s">
        <v>136</v>
      </c>
      <c r="BH50" s="177" t="s">
        <v>136</v>
      </c>
      <c r="BI50" s="177" t="s">
        <v>136</v>
      </c>
      <c r="BJ50" s="177" t="s">
        <v>136</v>
      </c>
      <c r="BK50" s="177" t="s">
        <v>136</v>
      </c>
      <c r="BL50" s="177" t="s">
        <v>136</v>
      </c>
      <c r="BM50" s="177" t="s">
        <v>136</v>
      </c>
      <c r="BN50" s="177" t="s">
        <v>136</v>
      </c>
      <c r="BO50" s="177" t="s">
        <v>136</v>
      </c>
      <c r="BP50" s="177" t="s">
        <v>136</v>
      </c>
      <c r="BQ50" s="177" t="s">
        <v>136</v>
      </c>
      <c r="BR50" s="177" t="s">
        <v>136</v>
      </c>
      <c r="BS50" s="177" t="s">
        <v>136</v>
      </c>
      <c r="BT50" s="178" t="s">
        <v>136</v>
      </c>
      <c r="BU50" s="179" t="s">
        <v>136</v>
      </c>
      <c r="BV50" s="177" t="s">
        <v>136</v>
      </c>
      <c r="BW50" s="177" t="s">
        <v>136</v>
      </c>
      <c r="BX50" s="178" t="s">
        <v>136</v>
      </c>
      <c r="BY50" s="48">
        <f t="shared" si="0"/>
        <v>0</v>
      </c>
      <c r="BZ50" s="48"/>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row>
    <row r="51" spans="1:115" s="67" customFormat="1" ht="34.5" customHeight="1">
      <c r="A51" s="284">
        <v>49</v>
      </c>
      <c r="B51" s="180" t="s">
        <v>143</v>
      </c>
      <c r="C51" s="177" t="s">
        <v>136</v>
      </c>
      <c r="D51" s="177" t="s">
        <v>136</v>
      </c>
      <c r="E51" s="177" t="s">
        <v>136</v>
      </c>
      <c r="F51" s="177" t="s">
        <v>136</v>
      </c>
      <c r="G51" s="177" t="s">
        <v>136</v>
      </c>
      <c r="H51" s="177" t="s">
        <v>136</v>
      </c>
      <c r="I51" s="177" t="s">
        <v>136</v>
      </c>
      <c r="J51" s="177" t="s">
        <v>136</v>
      </c>
      <c r="K51" s="177" t="s">
        <v>136</v>
      </c>
      <c r="L51" s="177" t="s">
        <v>136</v>
      </c>
      <c r="M51" s="177" t="s">
        <v>136</v>
      </c>
      <c r="N51" s="177" t="s">
        <v>136</v>
      </c>
      <c r="O51" s="177" t="s">
        <v>136</v>
      </c>
      <c r="P51" s="177" t="s">
        <v>136</v>
      </c>
      <c r="Q51" s="177" t="s">
        <v>136</v>
      </c>
      <c r="R51" s="177" t="s">
        <v>136</v>
      </c>
      <c r="S51" s="177" t="s">
        <v>136</v>
      </c>
      <c r="T51" s="177" t="s">
        <v>136</v>
      </c>
      <c r="U51" s="177" t="s">
        <v>136</v>
      </c>
      <c r="V51" s="177" t="s">
        <v>136</v>
      </c>
      <c r="W51" s="177" t="s">
        <v>136</v>
      </c>
      <c r="X51" s="177" t="s">
        <v>136</v>
      </c>
      <c r="Y51" s="177" t="s">
        <v>136</v>
      </c>
      <c r="Z51" s="177" t="s">
        <v>136</v>
      </c>
      <c r="AA51" s="177" t="s">
        <v>136</v>
      </c>
      <c r="AB51" s="177" t="s">
        <v>136</v>
      </c>
      <c r="AC51" s="177" t="s">
        <v>136</v>
      </c>
      <c r="AD51" s="177" t="s">
        <v>136</v>
      </c>
      <c r="AE51" s="177" t="s">
        <v>136</v>
      </c>
      <c r="AF51" s="177" t="s">
        <v>136</v>
      </c>
      <c r="AG51" s="177" t="s">
        <v>136</v>
      </c>
      <c r="AH51" s="177" t="s">
        <v>136</v>
      </c>
      <c r="AI51" s="177" t="s">
        <v>136</v>
      </c>
      <c r="AJ51" s="177" t="s">
        <v>136</v>
      </c>
      <c r="AK51" s="177" t="s">
        <v>136</v>
      </c>
      <c r="AL51" s="177" t="s">
        <v>136</v>
      </c>
      <c r="AM51" s="177" t="s">
        <v>136</v>
      </c>
      <c r="AN51" s="177" t="s">
        <v>136</v>
      </c>
      <c r="AO51" s="177" t="s">
        <v>136</v>
      </c>
      <c r="AP51" s="177" t="s">
        <v>136</v>
      </c>
      <c r="AQ51" s="177" t="s">
        <v>136</v>
      </c>
      <c r="AR51" s="177" t="s">
        <v>136</v>
      </c>
      <c r="AS51" s="177" t="s">
        <v>136</v>
      </c>
      <c r="AT51" s="177" t="s">
        <v>136</v>
      </c>
      <c r="AU51" s="177" t="s">
        <v>136</v>
      </c>
      <c r="AV51" s="177" t="s">
        <v>136</v>
      </c>
      <c r="AW51" s="177" t="s">
        <v>136</v>
      </c>
      <c r="AX51" s="177" t="s">
        <v>136</v>
      </c>
      <c r="AY51" s="177" t="s">
        <v>136</v>
      </c>
      <c r="AZ51" s="177" t="s">
        <v>136</v>
      </c>
      <c r="BA51" s="177" t="s">
        <v>136</v>
      </c>
      <c r="BB51" s="177" t="s">
        <v>136</v>
      </c>
      <c r="BC51" s="177" t="s">
        <v>136</v>
      </c>
      <c r="BD51" s="177" t="s">
        <v>136</v>
      </c>
      <c r="BE51" s="177" t="s">
        <v>136</v>
      </c>
      <c r="BF51" s="177" t="s">
        <v>136</v>
      </c>
      <c r="BG51" s="177" t="s">
        <v>136</v>
      </c>
      <c r="BH51" s="177" t="s">
        <v>136</v>
      </c>
      <c r="BI51" s="177" t="s">
        <v>136</v>
      </c>
      <c r="BJ51" s="177" t="s">
        <v>136</v>
      </c>
      <c r="BK51" s="177" t="s">
        <v>136</v>
      </c>
      <c r="BL51" s="177" t="s">
        <v>136</v>
      </c>
      <c r="BM51" s="177" t="s">
        <v>136</v>
      </c>
      <c r="BN51" s="177" t="s">
        <v>136</v>
      </c>
      <c r="BO51" s="177" t="s">
        <v>136</v>
      </c>
      <c r="BP51" s="177" t="s">
        <v>136</v>
      </c>
      <c r="BQ51" s="177" t="s">
        <v>136</v>
      </c>
      <c r="BR51" s="177" t="s">
        <v>136</v>
      </c>
      <c r="BS51" s="177" t="s">
        <v>136</v>
      </c>
      <c r="BT51" s="178" t="s">
        <v>136</v>
      </c>
      <c r="BU51" s="179" t="s">
        <v>136</v>
      </c>
      <c r="BV51" s="177" t="s">
        <v>136</v>
      </c>
      <c r="BW51" s="177" t="s">
        <v>136</v>
      </c>
      <c r="BX51" s="178" t="s">
        <v>136</v>
      </c>
      <c r="BY51" s="48">
        <f t="shared" si="0"/>
        <v>0</v>
      </c>
      <c r="BZ51" s="48"/>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row>
    <row r="52" spans="1:115" s="67" customFormat="1" ht="35.25" customHeight="1">
      <c r="A52" s="236">
        <v>50</v>
      </c>
      <c r="B52" s="180" t="s">
        <v>144</v>
      </c>
      <c r="C52" s="177" t="s">
        <v>136</v>
      </c>
      <c r="D52" s="177" t="s">
        <v>136</v>
      </c>
      <c r="E52" s="177" t="s">
        <v>136</v>
      </c>
      <c r="F52" s="177" t="s">
        <v>136</v>
      </c>
      <c r="G52" s="177" t="s">
        <v>136</v>
      </c>
      <c r="H52" s="177" t="s">
        <v>136</v>
      </c>
      <c r="I52" s="177" t="s">
        <v>136</v>
      </c>
      <c r="J52" s="177" t="s">
        <v>136</v>
      </c>
      <c r="K52" s="177" t="s">
        <v>136</v>
      </c>
      <c r="L52" s="177" t="s">
        <v>136</v>
      </c>
      <c r="M52" s="177" t="s">
        <v>136</v>
      </c>
      <c r="N52" s="177" t="s">
        <v>136</v>
      </c>
      <c r="O52" s="177" t="s">
        <v>136</v>
      </c>
      <c r="P52" s="177" t="s">
        <v>136</v>
      </c>
      <c r="Q52" s="177" t="s">
        <v>136</v>
      </c>
      <c r="R52" s="177" t="s">
        <v>136</v>
      </c>
      <c r="S52" s="177" t="s">
        <v>136</v>
      </c>
      <c r="T52" s="177" t="s">
        <v>136</v>
      </c>
      <c r="U52" s="177" t="s">
        <v>136</v>
      </c>
      <c r="V52" s="177" t="s">
        <v>136</v>
      </c>
      <c r="W52" s="177" t="s">
        <v>136</v>
      </c>
      <c r="X52" s="177" t="s">
        <v>136</v>
      </c>
      <c r="Y52" s="177" t="s">
        <v>136</v>
      </c>
      <c r="Z52" s="177" t="s">
        <v>136</v>
      </c>
      <c r="AA52" s="177" t="s">
        <v>136</v>
      </c>
      <c r="AB52" s="177" t="s">
        <v>136</v>
      </c>
      <c r="AC52" s="177" t="s">
        <v>136</v>
      </c>
      <c r="AD52" s="177" t="s">
        <v>136</v>
      </c>
      <c r="AE52" s="177" t="s">
        <v>136</v>
      </c>
      <c r="AF52" s="177" t="s">
        <v>136</v>
      </c>
      <c r="AG52" s="177" t="s">
        <v>136</v>
      </c>
      <c r="AH52" s="177" t="s">
        <v>136</v>
      </c>
      <c r="AI52" s="177" t="s">
        <v>136</v>
      </c>
      <c r="AJ52" s="177" t="s">
        <v>136</v>
      </c>
      <c r="AK52" s="177" t="s">
        <v>136</v>
      </c>
      <c r="AL52" s="177" t="s">
        <v>136</v>
      </c>
      <c r="AM52" s="177" t="s">
        <v>136</v>
      </c>
      <c r="AN52" s="177" t="s">
        <v>136</v>
      </c>
      <c r="AO52" s="177" t="s">
        <v>136</v>
      </c>
      <c r="AP52" s="177" t="s">
        <v>136</v>
      </c>
      <c r="AQ52" s="177" t="s">
        <v>136</v>
      </c>
      <c r="AR52" s="177" t="s">
        <v>136</v>
      </c>
      <c r="AS52" s="177" t="s">
        <v>136</v>
      </c>
      <c r="AT52" s="177" t="s">
        <v>136</v>
      </c>
      <c r="AU52" s="177" t="s">
        <v>136</v>
      </c>
      <c r="AV52" s="177" t="s">
        <v>136</v>
      </c>
      <c r="AW52" s="177" t="s">
        <v>136</v>
      </c>
      <c r="AX52" s="177" t="s">
        <v>136</v>
      </c>
      <c r="AY52" s="177" t="s">
        <v>136</v>
      </c>
      <c r="AZ52" s="177" t="s">
        <v>136</v>
      </c>
      <c r="BA52" s="177" t="s">
        <v>136</v>
      </c>
      <c r="BB52" s="177" t="s">
        <v>136</v>
      </c>
      <c r="BC52" s="177" t="s">
        <v>136</v>
      </c>
      <c r="BD52" s="177" t="s">
        <v>136</v>
      </c>
      <c r="BE52" s="177" t="s">
        <v>136</v>
      </c>
      <c r="BF52" s="177" t="s">
        <v>136</v>
      </c>
      <c r="BG52" s="177" t="s">
        <v>136</v>
      </c>
      <c r="BH52" s="177" t="s">
        <v>136</v>
      </c>
      <c r="BI52" s="177" t="s">
        <v>136</v>
      </c>
      <c r="BJ52" s="177" t="s">
        <v>136</v>
      </c>
      <c r="BK52" s="177" t="s">
        <v>136</v>
      </c>
      <c r="BL52" s="177" t="s">
        <v>136</v>
      </c>
      <c r="BM52" s="177" t="s">
        <v>136</v>
      </c>
      <c r="BN52" s="177" t="s">
        <v>136</v>
      </c>
      <c r="BO52" s="177" t="s">
        <v>136</v>
      </c>
      <c r="BP52" s="177" t="s">
        <v>136</v>
      </c>
      <c r="BQ52" s="177" t="s">
        <v>136</v>
      </c>
      <c r="BR52" s="177" t="s">
        <v>136</v>
      </c>
      <c r="BS52" s="177" t="s">
        <v>136</v>
      </c>
      <c r="BT52" s="178" t="s">
        <v>136</v>
      </c>
      <c r="BU52" s="179" t="s">
        <v>136</v>
      </c>
      <c r="BV52" s="177" t="s">
        <v>136</v>
      </c>
      <c r="BW52" s="177" t="s">
        <v>136</v>
      </c>
      <c r="BX52" s="178" t="s">
        <v>136</v>
      </c>
      <c r="BY52" s="48">
        <f t="shared" si="0"/>
        <v>0</v>
      </c>
      <c r="BZ52" s="48"/>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row>
    <row r="53" spans="1:115" s="67" customFormat="1" ht="51.75" customHeight="1">
      <c r="A53" s="284">
        <v>51</v>
      </c>
      <c r="B53" s="180" t="s">
        <v>145</v>
      </c>
      <c r="C53" s="177" t="s">
        <v>136</v>
      </c>
      <c r="D53" s="177" t="s">
        <v>136</v>
      </c>
      <c r="E53" s="177" t="s">
        <v>136</v>
      </c>
      <c r="F53" s="177" t="s">
        <v>136</v>
      </c>
      <c r="G53" s="177" t="s">
        <v>136</v>
      </c>
      <c r="H53" s="177" t="s">
        <v>136</v>
      </c>
      <c r="I53" s="177" t="s">
        <v>136</v>
      </c>
      <c r="J53" s="177" t="s">
        <v>136</v>
      </c>
      <c r="K53" s="177" t="s">
        <v>136</v>
      </c>
      <c r="L53" s="177" t="s">
        <v>136</v>
      </c>
      <c r="M53" s="177" t="s">
        <v>136</v>
      </c>
      <c r="N53" s="177" t="s">
        <v>136</v>
      </c>
      <c r="O53" s="177" t="s">
        <v>136</v>
      </c>
      <c r="P53" s="177" t="s">
        <v>136</v>
      </c>
      <c r="Q53" s="177" t="s">
        <v>136</v>
      </c>
      <c r="R53" s="177" t="s">
        <v>136</v>
      </c>
      <c r="S53" s="177" t="s">
        <v>136</v>
      </c>
      <c r="T53" s="177" t="s">
        <v>136</v>
      </c>
      <c r="U53" s="177" t="s">
        <v>136</v>
      </c>
      <c r="V53" s="177" t="s">
        <v>136</v>
      </c>
      <c r="W53" s="177" t="s">
        <v>136</v>
      </c>
      <c r="X53" s="177" t="s">
        <v>136</v>
      </c>
      <c r="Y53" s="177" t="s">
        <v>136</v>
      </c>
      <c r="Z53" s="177" t="s">
        <v>136</v>
      </c>
      <c r="AA53" s="177" t="s">
        <v>136</v>
      </c>
      <c r="AB53" s="177" t="s">
        <v>136</v>
      </c>
      <c r="AC53" s="177" t="s">
        <v>136</v>
      </c>
      <c r="AD53" s="177" t="s">
        <v>136</v>
      </c>
      <c r="AE53" s="177" t="s">
        <v>136</v>
      </c>
      <c r="AF53" s="177" t="s">
        <v>136</v>
      </c>
      <c r="AG53" s="177" t="s">
        <v>136</v>
      </c>
      <c r="AH53" s="177" t="s">
        <v>136</v>
      </c>
      <c r="AI53" s="177" t="s">
        <v>136</v>
      </c>
      <c r="AJ53" s="177" t="s">
        <v>136</v>
      </c>
      <c r="AK53" s="177" t="s">
        <v>136</v>
      </c>
      <c r="AL53" s="177" t="s">
        <v>136</v>
      </c>
      <c r="AM53" s="177" t="s">
        <v>136</v>
      </c>
      <c r="AN53" s="177" t="s">
        <v>136</v>
      </c>
      <c r="AO53" s="177" t="s">
        <v>136</v>
      </c>
      <c r="AP53" s="177" t="s">
        <v>136</v>
      </c>
      <c r="AQ53" s="177" t="s">
        <v>136</v>
      </c>
      <c r="AR53" s="177" t="s">
        <v>136</v>
      </c>
      <c r="AS53" s="177" t="s">
        <v>136</v>
      </c>
      <c r="AT53" s="177" t="s">
        <v>136</v>
      </c>
      <c r="AU53" s="177" t="s">
        <v>136</v>
      </c>
      <c r="AV53" s="177" t="s">
        <v>136</v>
      </c>
      <c r="AW53" s="177" t="s">
        <v>136</v>
      </c>
      <c r="AX53" s="177" t="s">
        <v>136</v>
      </c>
      <c r="AY53" s="177" t="s">
        <v>136</v>
      </c>
      <c r="AZ53" s="177" t="s">
        <v>136</v>
      </c>
      <c r="BA53" s="177" t="s">
        <v>136</v>
      </c>
      <c r="BB53" s="177" t="s">
        <v>136</v>
      </c>
      <c r="BC53" s="177" t="s">
        <v>136</v>
      </c>
      <c r="BD53" s="177" t="s">
        <v>136</v>
      </c>
      <c r="BE53" s="177" t="s">
        <v>136</v>
      </c>
      <c r="BF53" s="177" t="s">
        <v>136</v>
      </c>
      <c r="BG53" s="177" t="s">
        <v>136</v>
      </c>
      <c r="BH53" s="177" t="s">
        <v>136</v>
      </c>
      <c r="BI53" s="177" t="s">
        <v>136</v>
      </c>
      <c r="BJ53" s="177" t="s">
        <v>136</v>
      </c>
      <c r="BK53" s="177" t="s">
        <v>136</v>
      </c>
      <c r="BL53" s="177" t="s">
        <v>136</v>
      </c>
      <c r="BM53" s="177" t="s">
        <v>136</v>
      </c>
      <c r="BN53" s="177" t="s">
        <v>136</v>
      </c>
      <c r="BO53" s="177" t="s">
        <v>136</v>
      </c>
      <c r="BP53" s="177" t="s">
        <v>136</v>
      </c>
      <c r="BQ53" s="177" t="s">
        <v>136</v>
      </c>
      <c r="BR53" s="177" t="s">
        <v>136</v>
      </c>
      <c r="BS53" s="177" t="s">
        <v>136</v>
      </c>
      <c r="BT53" s="178" t="s">
        <v>136</v>
      </c>
      <c r="BU53" s="179" t="s">
        <v>136</v>
      </c>
      <c r="BV53" s="177" t="s">
        <v>136</v>
      </c>
      <c r="BW53" s="177" t="s">
        <v>136</v>
      </c>
      <c r="BX53" s="178" t="s">
        <v>136</v>
      </c>
      <c r="BY53" s="48">
        <f t="shared" si="0"/>
        <v>0</v>
      </c>
      <c r="BZ53" s="48"/>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row>
    <row r="54" spans="1:115" s="67" customFormat="1" ht="117.75" customHeight="1">
      <c r="A54" s="236">
        <v>52</v>
      </c>
      <c r="B54" s="180" t="s">
        <v>146</v>
      </c>
      <c r="C54" s="177" t="s">
        <v>136</v>
      </c>
      <c r="D54" s="177" t="s">
        <v>136</v>
      </c>
      <c r="E54" s="177" t="s">
        <v>136</v>
      </c>
      <c r="F54" s="177" t="s">
        <v>136</v>
      </c>
      <c r="G54" s="177" t="s">
        <v>136</v>
      </c>
      <c r="H54" s="177" t="s">
        <v>136</v>
      </c>
      <c r="I54" s="177" t="s">
        <v>136</v>
      </c>
      <c r="J54" s="177" t="s">
        <v>136</v>
      </c>
      <c r="K54" s="177" t="s">
        <v>136</v>
      </c>
      <c r="L54" s="177" t="s">
        <v>136</v>
      </c>
      <c r="M54" s="177" t="s">
        <v>136</v>
      </c>
      <c r="N54" s="177" t="s">
        <v>136</v>
      </c>
      <c r="O54" s="177" t="s">
        <v>136</v>
      </c>
      <c r="P54" s="177" t="s">
        <v>136</v>
      </c>
      <c r="Q54" s="177" t="s">
        <v>136</v>
      </c>
      <c r="R54" s="177" t="s">
        <v>136</v>
      </c>
      <c r="S54" s="177" t="s">
        <v>136</v>
      </c>
      <c r="T54" s="177" t="s">
        <v>136</v>
      </c>
      <c r="U54" s="177" t="s">
        <v>136</v>
      </c>
      <c r="V54" s="177" t="s">
        <v>136</v>
      </c>
      <c r="W54" s="177" t="s">
        <v>136</v>
      </c>
      <c r="X54" s="177" t="s">
        <v>136</v>
      </c>
      <c r="Y54" s="177" t="s">
        <v>136</v>
      </c>
      <c r="Z54" s="177" t="s">
        <v>136</v>
      </c>
      <c r="AA54" s="177" t="s">
        <v>136</v>
      </c>
      <c r="AB54" s="177" t="s">
        <v>136</v>
      </c>
      <c r="AC54" s="177" t="s">
        <v>136</v>
      </c>
      <c r="AD54" s="177" t="s">
        <v>136</v>
      </c>
      <c r="AE54" s="177" t="s">
        <v>136</v>
      </c>
      <c r="AF54" s="177" t="s">
        <v>136</v>
      </c>
      <c r="AG54" s="177" t="s">
        <v>136</v>
      </c>
      <c r="AH54" s="177" t="s">
        <v>136</v>
      </c>
      <c r="AI54" s="177" t="s">
        <v>136</v>
      </c>
      <c r="AJ54" s="177" t="s">
        <v>136</v>
      </c>
      <c r="AK54" s="177" t="s">
        <v>136</v>
      </c>
      <c r="AL54" s="177" t="s">
        <v>136</v>
      </c>
      <c r="AM54" s="177" t="s">
        <v>136</v>
      </c>
      <c r="AN54" s="177" t="s">
        <v>136</v>
      </c>
      <c r="AO54" s="177" t="s">
        <v>136</v>
      </c>
      <c r="AP54" s="177" t="s">
        <v>136</v>
      </c>
      <c r="AQ54" s="177" t="s">
        <v>136</v>
      </c>
      <c r="AR54" s="177" t="s">
        <v>136</v>
      </c>
      <c r="AS54" s="177" t="s">
        <v>136</v>
      </c>
      <c r="AT54" s="177" t="s">
        <v>136</v>
      </c>
      <c r="AU54" s="177" t="s">
        <v>136</v>
      </c>
      <c r="AV54" s="177" t="s">
        <v>136</v>
      </c>
      <c r="AW54" s="177" t="s">
        <v>136</v>
      </c>
      <c r="AX54" s="177" t="s">
        <v>136</v>
      </c>
      <c r="AY54" s="177" t="s">
        <v>136</v>
      </c>
      <c r="AZ54" s="177" t="s">
        <v>136</v>
      </c>
      <c r="BA54" s="177" t="s">
        <v>136</v>
      </c>
      <c r="BB54" s="177" t="s">
        <v>136</v>
      </c>
      <c r="BC54" s="177" t="s">
        <v>136</v>
      </c>
      <c r="BD54" s="177" t="s">
        <v>136</v>
      </c>
      <c r="BE54" s="177" t="s">
        <v>136</v>
      </c>
      <c r="BF54" s="177" t="s">
        <v>136</v>
      </c>
      <c r="BG54" s="177" t="s">
        <v>136</v>
      </c>
      <c r="BH54" s="177" t="s">
        <v>136</v>
      </c>
      <c r="BI54" s="177" t="s">
        <v>136</v>
      </c>
      <c r="BJ54" s="177" t="s">
        <v>136</v>
      </c>
      <c r="BK54" s="177" t="s">
        <v>136</v>
      </c>
      <c r="BL54" s="177" t="s">
        <v>136</v>
      </c>
      <c r="BM54" s="177" t="s">
        <v>136</v>
      </c>
      <c r="BN54" s="177" t="s">
        <v>136</v>
      </c>
      <c r="BO54" s="177" t="s">
        <v>136</v>
      </c>
      <c r="BP54" s="177" t="s">
        <v>136</v>
      </c>
      <c r="BQ54" s="177" t="s">
        <v>136</v>
      </c>
      <c r="BR54" s="177" t="s">
        <v>136</v>
      </c>
      <c r="BS54" s="177" t="s">
        <v>136</v>
      </c>
      <c r="BT54" s="178" t="s">
        <v>136</v>
      </c>
      <c r="BU54" s="179" t="s">
        <v>136</v>
      </c>
      <c r="BV54" s="177" t="s">
        <v>136</v>
      </c>
      <c r="BW54" s="177" t="s">
        <v>136</v>
      </c>
      <c r="BX54" s="178" t="s">
        <v>136</v>
      </c>
      <c r="BY54" s="48">
        <f t="shared" si="0"/>
        <v>0</v>
      </c>
      <c r="BZ54" s="48"/>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row>
    <row r="55" spans="1:115" s="67" customFormat="1" ht="34.5" customHeight="1">
      <c r="A55" s="284">
        <v>53</v>
      </c>
      <c r="B55" s="180" t="s">
        <v>147</v>
      </c>
      <c r="C55" s="177" t="s">
        <v>136</v>
      </c>
      <c r="D55" s="177" t="s">
        <v>136</v>
      </c>
      <c r="E55" s="177" t="s">
        <v>136</v>
      </c>
      <c r="F55" s="177" t="s">
        <v>136</v>
      </c>
      <c r="G55" s="177" t="s">
        <v>136</v>
      </c>
      <c r="H55" s="177" t="s">
        <v>136</v>
      </c>
      <c r="I55" s="177" t="s">
        <v>136</v>
      </c>
      <c r="J55" s="177" t="s">
        <v>136</v>
      </c>
      <c r="K55" s="177" t="s">
        <v>136</v>
      </c>
      <c r="L55" s="177" t="s">
        <v>136</v>
      </c>
      <c r="M55" s="177" t="s">
        <v>136</v>
      </c>
      <c r="N55" s="177" t="s">
        <v>136</v>
      </c>
      <c r="O55" s="177" t="s">
        <v>136</v>
      </c>
      <c r="P55" s="177" t="s">
        <v>136</v>
      </c>
      <c r="Q55" s="177" t="s">
        <v>136</v>
      </c>
      <c r="R55" s="177" t="s">
        <v>136</v>
      </c>
      <c r="S55" s="177" t="s">
        <v>136</v>
      </c>
      <c r="T55" s="177" t="s">
        <v>136</v>
      </c>
      <c r="U55" s="177" t="s">
        <v>136</v>
      </c>
      <c r="V55" s="177" t="s">
        <v>136</v>
      </c>
      <c r="W55" s="177" t="s">
        <v>136</v>
      </c>
      <c r="X55" s="177" t="s">
        <v>136</v>
      </c>
      <c r="Y55" s="177" t="s">
        <v>136</v>
      </c>
      <c r="Z55" s="177" t="s">
        <v>136</v>
      </c>
      <c r="AA55" s="177" t="s">
        <v>136</v>
      </c>
      <c r="AB55" s="177" t="s">
        <v>136</v>
      </c>
      <c r="AC55" s="177" t="s">
        <v>136</v>
      </c>
      <c r="AD55" s="177" t="s">
        <v>136</v>
      </c>
      <c r="AE55" s="177" t="s">
        <v>136</v>
      </c>
      <c r="AF55" s="177" t="s">
        <v>136</v>
      </c>
      <c r="AG55" s="177" t="s">
        <v>136</v>
      </c>
      <c r="AH55" s="177" t="s">
        <v>136</v>
      </c>
      <c r="AI55" s="177" t="s">
        <v>136</v>
      </c>
      <c r="AJ55" s="177" t="s">
        <v>136</v>
      </c>
      <c r="AK55" s="177" t="s">
        <v>136</v>
      </c>
      <c r="AL55" s="177" t="s">
        <v>136</v>
      </c>
      <c r="AM55" s="177" t="s">
        <v>136</v>
      </c>
      <c r="AN55" s="177" t="s">
        <v>136</v>
      </c>
      <c r="AO55" s="177" t="s">
        <v>136</v>
      </c>
      <c r="AP55" s="177" t="s">
        <v>136</v>
      </c>
      <c r="AQ55" s="177" t="s">
        <v>136</v>
      </c>
      <c r="AR55" s="177" t="s">
        <v>136</v>
      </c>
      <c r="AS55" s="177" t="s">
        <v>136</v>
      </c>
      <c r="AT55" s="177" t="s">
        <v>136</v>
      </c>
      <c r="AU55" s="177" t="s">
        <v>136</v>
      </c>
      <c r="AV55" s="177" t="s">
        <v>136</v>
      </c>
      <c r="AW55" s="177" t="s">
        <v>136</v>
      </c>
      <c r="AX55" s="177" t="s">
        <v>136</v>
      </c>
      <c r="AY55" s="177" t="s">
        <v>136</v>
      </c>
      <c r="AZ55" s="177" t="s">
        <v>136</v>
      </c>
      <c r="BA55" s="177" t="s">
        <v>136</v>
      </c>
      <c r="BB55" s="177" t="s">
        <v>136</v>
      </c>
      <c r="BC55" s="177" t="s">
        <v>136</v>
      </c>
      <c r="BD55" s="177" t="s">
        <v>136</v>
      </c>
      <c r="BE55" s="177" t="s">
        <v>136</v>
      </c>
      <c r="BF55" s="177" t="s">
        <v>136</v>
      </c>
      <c r="BG55" s="177" t="s">
        <v>136</v>
      </c>
      <c r="BH55" s="177" t="s">
        <v>136</v>
      </c>
      <c r="BI55" s="177" t="s">
        <v>136</v>
      </c>
      <c r="BJ55" s="177" t="s">
        <v>136</v>
      </c>
      <c r="BK55" s="177" t="s">
        <v>136</v>
      </c>
      <c r="BL55" s="177" t="s">
        <v>136</v>
      </c>
      <c r="BM55" s="177" t="s">
        <v>136</v>
      </c>
      <c r="BN55" s="177" t="s">
        <v>136</v>
      </c>
      <c r="BO55" s="177" t="s">
        <v>136</v>
      </c>
      <c r="BP55" s="177" t="s">
        <v>136</v>
      </c>
      <c r="BQ55" s="177" t="s">
        <v>136</v>
      </c>
      <c r="BR55" s="177" t="s">
        <v>136</v>
      </c>
      <c r="BS55" s="177" t="s">
        <v>136</v>
      </c>
      <c r="BT55" s="178" t="s">
        <v>136</v>
      </c>
      <c r="BU55" s="179" t="s">
        <v>136</v>
      </c>
      <c r="BV55" s="177" t="s">
        <v>136</v>
      </c>
      <c r="BW55" s="177" t="s">
        <v>136</v>
      </c>
      <c r="BX55" s="178" t="s">
        <v>136</v>
      </c>
      <c r="BY55" s="48">
        <f t="shared" si="0"/>
        <v>0</v>
      </c>
      <c r="BZ55" s="48"/>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row>
    <row r="56" spans="1:115" s="67" customFormat="1" ht="136.5" customHeight="1">
      <c r="A56" s="236">
        <v>54</v>
      </c>
      <c r="B56" s="180" t="s">
        <v>148</v>
      </c>
      <c r="C56" s="177" t="s">
        <v>136</v>
      </c>
      <c r="D56" s="177" t="s">
        <v>136</v>
      </c>
      <c r="E56" s="177" t="s">
        <v>136</v>
      </c>
      <c r="F56" s="177" t="s">
        <v>136</v>
      </c>
      <c r="G56" s="177" t="s">
        <v>136</v>
      </c>
      <c r="H56" s="177" t="s">
        <v>136</v>
      </c>
      <c r="I56" s="177" t="s">
        <v>136</v>
      </c>
      <c r="J56" s="177" t="s">
        <v>136</v>
      </c>
      <c r="K56" s="177" t="s">
        <v>136</v>
      </c>
      <c r="L56" s="177" t="s">
        <v>136</v>
      </c>
      <c r="M56" s="177" t="s">
        <v>136</v>
      </c>
      <c r="N56" s="177" t="s">
        <v>136</v>
      </c>
      <c r="O56" s="177" t="s">
        <v>136</v>
      </c>
      <c r="P56" s="177" t="s">
        <v>136</v>
      </c>
      <c r="Q56" s="177" t="s">
        <v>136</v>
      </c>
      <c r="R56" s="177" t="s">
        <v>136</v>
      </c>
      <c r="S56" s="177" t="s">
        <v>136</v>
      </c>
      <c r="T56" s="177" t="s">
        <v>136</v>
      </c>
      <c r="U56" s="177" t="s">
        <v>136</v>
      </c>
      <c r="V56" s="177" t="s">
        <v>136</v>
      </c>
      <c r="W56" s="177" t="s">
        <v>136</v>
      </c>
      <c r="X56" s="177" t="s">
        <v>136</v>
      </c>
      <c r="Y56" s="177" t="s">
        <v>136</v>
      </c>
      <c r="Z56" s="177" t="s">
        <v>136</v>
      </c>
      <c r="AA56" s="177" t="s">
        <v>136</v>
      </c>
      <c r="AB56" s="177" t="s">
        <v>136</v>
      </c>
      <c r="AC56" s="177" t="s">
        <v>136</v>
      </c>
      <c r="AD56" s="177" t="s">
        <v>136</v>
      </c>
      <c r="AE56" s="177" t="s">
        <v>136</v>
      </c>
      <c r="AF56" s="177" t="s">
        <v>136</v>
      </c>
      <c r="AG56" s="177" t="s">
        <v>136</v>
      </c>
      <c r="AH56" s="177" t="s">
        <v>136</v>
      </c>
      <c r="AI56" s="177" t="s">
        <v>136</v>
      </c>
      <c r="AJ56" s="177" t="s">
        <v>136</v>
      </c>
      <c r="AK56" s="177" t="s">
        <v>136</v>
      </c>
      <c r="AL56" s="177" t="s">
        <v>136</v>
      </c>
      <c r="AM56" s="177" t="s">
        <v>136</v>
      </c>
      <c r="AN56" s="177" t="s">
        <v>136</v>
      </c>
      <c r="AO56" s="177" t="s">
        <v>136</v>
      </c>
      <c r="AP56" s="177" t="s">
        <v>136</v>
      </c>
      <c r="AQ56" s="177" t="s">
        <v>136</v>
      </c>
      <c r="AR56" s="177" t="s">
        <v>136</v>
      </c>
      <c r="AS56" s="177" t="s">
        <v>136</v>
      </c>
      <c r="AT56" s="177" t="s">
        <v>136</v>
      </c>
      <c r="AU56" s="177" t="s">
        <v>136</v>
      </c>
      <c r="AV56" s="177" t="s">
        <v>136</v>
      </c>
      <c r="AW56" s="177" t="s">
        <v>136</v>
      </c>
      <c r="AX56" s="177" t="s">
        <v>136</v>
      </c>
      <c r="AY56" s="177" t="s">
        <v>136</v>
      </c>
      <c r="AZ56" s="177" t="s">
        <v>136</v>
      </c>
      <c r="BA56" s="177" t="s">
        <v>136</v>
      </c>
      <c r="BB56" s="177" t="s">
        <v>136</v>
      </c>
      <c r="BC56" s="177" t="s">
        <v>136</v>
      </c>
      <c r="BD56" s="177" t="s">
        <v>136</v>
      </c>
      <c r="BE56" s="177" t="s">
        <v>136</v>
      </c>
      <c r="BF56" s="177" t="s">
        <v>136</v>
      </c>
      <c r="BG56" s="177" t="s">
        <v>136</v>
      </c>
      <c r="BH56" s="177" t="s">
        <v>136</v>
      </c>
      <c r="BI56" s="177" t="s">
        <v>136</v>
      </c>
      <c r="BJ56" s="177" t="s">
        <v>136</v>
      </c>
      <c r="BK56" s="177" t="s">
        <v>136</v>
      </c>
      <c r="BL56" s="177" t="s">
        <v>136</v>
      </c>
      <c r="BM56" s="177" t="s">
        <v>136</v>
      </c>
      <c r="BN56" s="177" t="s">
        <v>136</v>
      </c>
      <c r="BO56" s="177" t="s">
        <v>136</v>
      </c>
      <c r="BP56" s="177" t="s">
        <v>136</v>
      </c>
      <c r="BQ56" s="177" t="s">
        <v>136</v>
      </c>
      <c r="BR56" s="177" t="s">
        <v>136</v>
      </c>
      <c r="BS56" s="177" t="s">
        <v>136</v>
      </c>
      <c r="BT56" s="178" t="s">
        <v>136</v>
      </c>
      <c r="BU56" s="179" t="s">
        <v>136</v>
      </c>
      <c r="BV56" s="177" t="s">
        <v>136</v>
      </c>
      <c r="BW56" s="177" t="s">
        <v>136</v>
      </c>
      <c r="BX56" s="178" t="s">
        <v>136</v>
      </c>
      <c r="BY56" s="48">
        <f t="shared" si="0"/>
        <v>0</v>
      </c>
      <c r="BZ56" s="48"/>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row>
    <row r="57" spans="1:115" s="67" customFormat="1" ht="83.25" customHeight="1">
      <c r="A57" s="284">
        <v>55</v>
      </c>
      <c r="B57" s="180" t="s">
        <v>149</v>
      </c>
      <c r="C57" s="177" t="s">
        <v>136</v>
      </c>
      <c r="D57" s="177" t="s">
        <v>136</v>
      </c>
      <c r="E57" s="177" t="s">
        <v>136</v>
      </c>
      <c r="F57" s="177" t="s">
        <v>136</v>
      </c>
      <c r="G57" s="177" t="s">
        <v>136</v>
      </c>
      <c r="H57" s="177" t="s">
        <v>136</v>
      </c>
      <c r="I57" s="177" t="s">
        <v>136</v>
      </c>
      <c r="J57" s="177" t="s">
        <v>136</v>
      </c>
      <c r="K57" s="177" t="s">
        <v>136</v>
      </c>
      <c r="L57" s="177" t="s">
        <v>136</v>
      </c>
      <c r="M57" s="177" t="s">
        <v>136</v>
      </c>
      <c r="N57" s="177" t="s">
        <v>136</v>
      </c>
      <c r="O57" s="177" t="s">
        <v>136</v>
      </c>
      <c r="P57" s="177" t="s">
        <v>136</v>
      </c>
      <c r="Q57" s="177" t="s">
        <v>136</v>
      </c>
      <c r="R57" s="177" t="s">
        <v>136</v>
      </c>
      <c r="S57" s="177" t="s">
        <v>136</v>
      </c>
      <c r="T57" s="177" t="s">
        <v>136</v>
      </c>
      <c r="U57" s="177" t="s">
        <v>136</v>
      </c>
      <c r="V57" s="177" t="s">
        <v>136</v>
      </c>
      <c r="W57" s="177" t="s">
        <v>136</v>
      </c>
      <c r="X57" s="177" t="s">
        <v>136</v>
      </c>
      <c r="Y57" s="177" t="s">
        <v>136</v>
      </c>
      <c r="Z57" s="177" t="s">
        <v>136</v>
      </c>
      <c r="AA57" s="177" t="s">
        <v>136</v>
      </c>
      <c r="AB57" s="177" t="s">
        <v>136</v>
      </c>
      <c r="AC57" s="177" t="s">
        <v>136</v>
      </c>
      <c r="AD57" s="177" t="s">
        <v>136</v>
      </c>
      <c r="AE57" s="177" t="s">
        <v>136</v>
      </c>
      <c r="AF57" s="177" t="s">
        <v>136</v>
      </c>
      <c r="AG57" s="177" t="s">
        <v>136</v>
      </c>
      <c r="AH57" s="177" t="s">
        <v>136</v>
      </c>
      <c r="AI57" s="177" t="s">
        <v>136</v>
      </c>
      <c r="AJ57" s="177" t="s">
        <v>136</v>
      </c>
      <c r="AK57" s="177" t="s">
        <v>136</v>
      </c>
      <c r="AL57" s="177" t="s">
        <v>136</v>
      </c>
      <c r="AM57" s="177" t="s">
        <v>136</v>
      </c>
      <c r="AN57" s="177" t="s">
        <v>136</v>
      </c>
      <c r="AO57" s="177" t="s">
        <v>136</v>
      </c>
      <c r="AP57" s="177" t="s">
        <v>136</v>
      </c>
      <c r="AQ57" s="177" t="s">
        <v>136</v>
      </c>
      <c r="AR57" s="177" t="s">
        <v>136</v>
      </c>
      <c r="AS57" s="177" t="s">
        <v>136</v>
      </c>
      <c r="AT57" s="177" t="s">
        <v>136</v>
      </c>
      <c r="AU57" s="177" t="s">
        <v>136</v>
      </c>
      <c r="AV57" s="177" t="s">
        <v>136</v>
      </c>
      <c r="AW57" s="177" t="s">
        <v>136</v>
      </c>
      <c r="AX57" s="177" t="s">
        <v>136</v>
      </c>
      <c r="AY57" s="177" t="s">
        <v>136</v>
      </c>
      <c r="AZ57" s="177" t="s">
        <v>136</v>
      </c>
      <c r="BA57" s="177" t="s">
        <v>136</v>
      </c>
      <c r="BB57" s="177" t="s">
        <v>136</v>
      </c>
      <c r="BC57" s="177" t="s">
        <v>136</v>
      </c>
      <c r="BD57" s="177" t="s">
        <v>136</v>
      </c>
      <c r="BE57" s="177" t="s">
        <v>136</v>
      </c>
      <c r="BF57" s="177" t="s">
        <v>136</v>
      </c>
      <c r="BG57" s="177" t="s">
        <v>136</v>
      </c>
      <c r="BH57" s="177" t="s">
        <v>136</v>
      </c>
      <c r="BI57" s="177" t="s">
        <v>136</v>
      </c>
      <c r="BJ57" s="177" t="s">
        <v>136</v>
      </c>
      <c r="BK57" s="177" t="s">
        <v>136</v>
      </c>
      <c r="BL57" s="177" t="s">
        <v>136</v>
      </c>
      <c r="BM57" s="177" t="s">
        <v>136</v>
      </c>
      <c r="BN57" s="177" t="s">
        <v>136</v>
      </c>
      <c r="BO57" s="177" t="s">
        <v>136</v>
      </c>
      <c r="BP57" s="177" t="s">
        <v>136</v>
      </c>
      <c r="BQ57" s="177" t="s">
        <v>136</v>
      </c>
      <c r="BR57" s="177" t="s">
        <v>136</v>
      </c>
      <c r="BS57" s="177" t="s">
        <v>136</v>
      </c>
      <c r="BT57" s="178" t="s">
        <v>136</v>
      </c>
      <c r="BU57" s="179" t="s">
        <v>136</v>
      </c>
      <c r="BV57" s="177" t="s">
        <v>136</v>
      </c>
      <c r="BW57" s="177" t="s">
        <v>136</v>
      </c>
      <c r="BX57" s="178" t="s">
        <v>136</v>
      </c>
      <c r="BY57" s="48">
        <f t="shared" si="0"/>
        <v>0</v>
      </c>
      <c r="BZ57" s="48"/>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row>
    <row r="58" spans="1:115" s="67" customFormat="1" ht="81.75" customHeight="1">
      <c r="A58" s="236">
        <v>56</v>
      </c>
      <c r="B58" s="180" t="s">
        <v>150</v>
      </c>
      <c r="C58" s="177" t="s">
        <v>136</v>
      </c>
      <c r="D58" s="177" t="s">
        <v>136</v>
      </c>
      <c r="E58" s="177" t="s">
        <v>136</v>
      </c>
      <c r="F58" s="177" t="s">
        <v>136</v>
      </c>
      <c r="G58" s="177" t="s">
        <v>136</v>
      </c>
      <c r="H58" s="177" t="s">
        <v>136</v>
      </c>
      <c r="I58" s="177" t="s">
        <v>136</v>
      </c>
      <c r="J58" s="177" t="s">
        <v>136</v>
      </c>
      <c r="K58" s="177" t="s">
        <v>136</v>
      </c>
      <c r="L58" s="177" t="s">
        <v>136</v>
      </c>
      <c r="M58" s="177" t="s">
        <v>136</v>
      </c>
      <c r="N58" s="177" t="s">
        <v>136</v>
      </c>
      <c r="O58" s="177" t="s">
        <v>136</v>
      </c>
      <c r="P58" s="177" t="s">
        <v>136</v>
      </c>
      <c r="Q58" s="177" t="s">
        <v>136</v>
      </c>
      <c r="R58" s="177" t="s">
        <v>136</v>
      </c>
      <c r="S58" s="177" t="s">
        <v>136</v>
      </c>
      <c r="T58" s="177" t="s">
        <v>136</v>
      </c>
      <c r="U58" s="177" t="s">
        <v>136</v>
      </c>
      <c r="V58" s="177" t="s">
        <v>136</v>
      </c>
      <c r="W58" s="177" t="s">
        <v>136</v>
      </c>
      <c r="X58" s="177" t="s">
        <v>136</v>
      </c>
      <c r="Y58" s="177" t="s">
        <v>136</v>
      </c>
      <c r="Z58" s="177" t="s">
        <v>136</v>
      </c>
      <c r="AA58" s="177" t="s">
        <v>136</v>
      </c>
      <c r="AB58" s="177" t="s">
        <v>136</v>
      </c>
      <c r="AC58" s="177" t="s">
        <v>136</v>
      </c>
      <c r="AD58" s="177" t="s">
        <v>136</v>
      </c>
      <c r="AE58" s="177" t="s">
        <v>136</v>
      </c>
      <c r="AF58" s="177" t="s">
        <v>136</v>
      </c>
      <c r="AG58" s="177" t="s">
        <v>136</v>
      </c>
      <c r="AH58" s="177" t="s">
        <v>136</v>
      </c>
      <c r="AI58" s="177" t="s">
        <v>136</v>
      </c>
      <c r="AJ58" s="177" t="s">
        <v>136</v>
      </c>
      <c r="AK58" s="177" t="s">
        <v>136</v>
      </c>
      <c r="AL58" s="177" t="s">
        <v>136</v>
      </c>
      <c r="AM58" s="177" t="s">
        <v>136</v>
      </c>
      <c r="AN58" s="177" t="s">
        <v>136</v>
      </c>
      <c r="AO58" s="177" t="s">
        <v>136</v>
      </c>
      <c r="AP58" s="177" t="s">
        <v>136</v>
      </c>
      <c r="AQ58" s="177" t="s">
        <v>136</v>
      </c>
      <c r="AR58" s="177" t="s">
        <v>136</v>
      </c>
      <c r="AS58" s="177" t="s">
        <v>136</v>
      </c>
      <c r="AT58" s="177" t="s">
        <v>136</v>
      </c>
      <c r="AU58" s="177" t="s">
        <v>136</v>
      </c>
      <c r="AV58" s="177" t="s">
        <v>136</v>
      </c>
      <c r="AW58" s="177" t="s">
        <v>136</v>
      </c>
      <c r="AX58" s="177" t="s">
        <v>136</v>
      </c>
      <c r="AY58" s="177" t="s">
        <v>136</v>
      </c>
      <c r="AZ58" s="177" t="s">
        <v>136</v>
      </c>
      <c r="BA58" s="177" t="s">
        <v>136</v>
      </c>
      <c r="BB58" s="177" t="s">
        <v>136</v>
      </c>
      <c r="BC58" s="177" t="s">
        <v>136</v>
      </c>
      <c r="BD58" s="177" t="s">
        <v>136</v>
      </c>
      <c r="BE58" s="177" t="s">
        <v>136</v>
      </c>
      <c r="BF58" s="177" t="s">
        <v>136</v>
      </c>
      <c r="BG58" s="177" t="s">
        <v>136</v>
      </c>
      <c r="BH58" s="177" t="s">
        <v>136</v>
      </c>
      <c r="BI58" s="177" t="s">
        <v>136</v>
      </c>
      <c r="BJ58" s="177" t="s">
        <v>136</v>
      </c>
      <c r="BK58" s="177" t="s">
        <v>136</v>
      </c>
      <c r="BL58" s="177" t="s">
        <v>136</v>
      </c>
      <c r="BM58" s="177" t="s">
        <v>136</v>
      </c>
      <c r="BN58" s="177" t="s">
        <v>136</v>
      </c>
      <c r="BO58" s="177" t="s">
        <v>136</v>
      </c>
      <c r="BP58" s="177" t="s">
        <v>136</v>
      </c>
      <c r="BQ58" s="177" t="s">
        <v>136</v>
      </c>
      <c r="BR58" s="177" t="s">
        <v>136</v>
      </c>
      <c r="BS58" s="177" t="s">
        <v>136</v>
      </c>
      <c r="BT58" s="178" t="s">
        <v>136</v>
      </c>
      <c r="BU58" s="179" t="s">
        <v>136</v>
      </c>
      <c r="BV58" s="177" t="s">
        <v>136</v>
      </c>
      <c r="BW58" s="177" t="s">
        <v>136</v>
      </c>
      <c r="BX58" s="178" t="s">
        <v>136</v>
      </c>
      <c r="BY58" s="48">
        <f t="shared" si="0"/>
        <v>0</v>
      </c>
      <c r="BZ58" s="48"/>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row>
    <row r="59" spans="1:115" s="67" customFormat="1" ht="66.75" customHeight="1">
      <c r="A59" s="284">
        <v>57</v>
      </c>
      <c r="B59" s="180" t="s">
        <v>151</v>
      </c>
      <c r="C59" s="177" t="s">
        <v>136</v>
      </c>
      <c r="D59" s="177" t="s">
        <v>136</v>
      </c>
      <c r="E59" s="177" t="s">
        <v>136</v>
      </c>
      <c r="F59" s="177" t="s">
        <v>136</v>
      </c>
      <c r="G59" s="177" t="s">
        <v>136</v>
      </c>
      <c r="H59" s="177" t="s">
        <v>136</v>
      </c>
      <c r="I59" s="177" t="s">
        <v>136</v>
      </c>
      <c r="J59" s="177" t="s">
        <v>136</v>
      </c>
      <c r="K59" s="177" t="s">
        <v>136</v>
      </c>
      <c r="L59" s="177" t="s">
        <v>136</v>
      </c>
      <c r="M59" s="177" t="s">
        <v>136</v>
      </c>
      <c r="N59" s="177" t="s">
        <v>136</v>
      </c>
      <c r="O59" s="177" t="s">
        <v>136</v>
      </c>
      <c r="P59" s="177" t="s">
        <v>136</v>
      </c>
      <c r="Q59" s="177" t="s">
        <v>136</v>
      </c>
      <c r="R59" s="177" t="s">
        <v>136</v>
      </c>
      <c r="S59" s="177" t="s">
        <v>136</v>
      </c>
      <c r="T59" s="177" t="s">
        <v>136</v>
      </c>
      <c r="U59" s="177" t="s">
        <v>136</v>
      </c>
      <c r="V59" s="177" t="s">
        <v>136</v>
      </c>
      <c r="W59" s="177" t="s">
        <v>136</v>
      </c>
      <c r="X59" s="177" t="s">
        <v>136</v>
      </c>
      <c r="Y59" s="177" t="s">
        <v>136</v>
      </c>
      <c r="Z59" s="177" t="s">
        <v>136</v>
      </c>
      <c r="AA59" s="177" t="s">
        <v>136</v>
      </c>
      <c r="AB59" s="177" t="s">
        <v>136</v>
      </c>
      <c r="AC59" s="177" t="s">
        <v>136</v>
      </c>
      <c r="AD59" s="177" t="s">
        <v>136</v>
      </c>
      <c r="AE59" s="177" t="s">
        <v>136</v>
      </c>
      <c r="AF59" s="177" t="s">
        <v>136</v>
      </c>
      <c r="AG59" s="177" t="s">
        <v>136</v>
      </c>
      <c r="AH59" s="177" t="s">
        <v>136</v>
      </c>
      <c r="AI59" s="177" t="s">
        <v>136</v>
      </c>
      <c r="AJ59" s="177" t="s">
        <v>136</v>
      </c>
      <c r="AK59" s="177" t="s">
        <v>136</v>
      </c>
      <c r="AL59" s="177" t="s">
        <v>136</v>
      </c>
      <c r="AM59" s="177" t="s">
        <v>136</v>
      </c>
      <c r="AN59" s="177" t="s">
        <v>136</v>
      </c>
      <c r="AO59" s="177" t="s">
        <v>136</v>
      </c>
      <c r="AP59" s="177" t="s">
        <v>136</v>
      </c>
      <c r="AQ59" s="177" t="s">
        <v>136</v>
      </c>
      <c r="AR59" s="177" t="s">
        <v>136</v>
      </c>
      <c r="AS59" s="177" t="s">
        <v>136</v>
      </c>
      <c r="AT59" s="177" t="s">
        <v>136</v>
      </c>
      <c r="AU59" s="177" t="s">
        <v>136</v>
      </c>
      <c r="AV59" s="177" t="s">
        <v>136</v>
      </c>
      <c r="AW59" s="177" t="s">
        <v>136</v>
      </c>
      <c r="AX59" s="177" t="s">
        <v>136</v>
      </c>
      <c r="AY59" s="177" t="s">
        <v>136</v>
      </c>
      <c r="AZ59" s="177" t="s">
        <v>136</v>
      </c>
      <c r="BA59" s="177" t="s">
        <v>136</v>
      </c>
      <c r="BB59" s="177" t="s">
        <v>136</v>
      </c>
      <c r="BC59" s="177" t="s">
        <v>136</v>
      </c>
      <c r="BD59" s="177" t="s">
        <v>136</v>
      </c>
      <c r="BE59" s="177" t="s">
        <v>136</v>
      </c>
      <c r="BF59" s="177" t="s">
        <v>136</v>
      </c>
      <c r="BG59" s="177" t="s">
        <v>136</v>
      </c>
      <c r="BH59" s="177" t="s">
        <v>136</v>
      </c>
      <c r="BI59" s="177" t="s">
        <v>136</v>
      </c>
      <c r="BJ59" s="177" t="s">
        <v>136</v>
      </c>
      <c r="BK59" s="177" t="s">
        <v>136</v>
      </c>
      <c r="BL59" s="177" t="s">
        <v>136</v>
      </c>
      <c r="BM59" s="177" t="s">
        <v>136</v>
      </c>
      <c r="BN59" s="177" t="s">
        <v>136</v>
      </c>
      <c r="BO59" s="177" t="s">
        <v>136</v>
      </c>
      <c r="BP59" s="177" t="s">
        <v>136</v>
      </c>
      <c r="BQ59" s="177" t="s">
        <v>136</v>
      </c>
      <c r="BR59" s="177" t="s">
        <v>136</v>
      </c>
      <c r="BS59" s="177" t="s">
        <v>136</v>
      </c>
      <c r="BT59" s="178" t="s">
        <v>136</v>
      </c>
      <c r="BU59" s="179" t="s">
        <v>136</v>
      </c>
      <c r="BV59" s="177" t="s">
        <v>136</v>
      </c>
      <c r="BW59" s="177" t="s">
        <v>136</v>
      </c>
      <c r="BX59" s="178" t="s">
        <v>136</v>
      </c>
      <c r="BY59" s="48">
        <f t="shared" si="0"/>
        <v>0</v>
      </c>
      <c r="BZ59" s="48"/>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row>
    <row r="60" spans="1:115" s="67" customFormat="1" ht="65.25" customHeight="1">
      <c r="A60" s="236">
        <v>58</v>
      </c>
      <c r="B60" s="180" t="s">
        <v>152</v>
      </c>
      <c r="C60" s="177" t="s">
        <v>136</v>
      </c>
      <c r="D60" s="177" t="s">
        <v>136</v>
      </c>
      <c r="E60" s="177" t="s">
        <v>136</v>
      </c>
      <c r="F60" s="177" t="s">
        <v>136</v>
      </c>
      <c r="G60" s="177" t="s">
        <v>136</v>
      </c>
      <c r="H60" s="177" t="s">
        <v>136</v>
      </c>
      <c r="I60" s="177" t="s">
        <v>136</v>
      </c>
      <c r="J60" s="177" t="s">
        <v>136</v>
      </c>
      <c r="K60" s="177" t="s">
        <v>136</v>
      </c>
      <c r="L60" s="177" t="s">
        <v>136</v>
      </c>
      <c r="M60" s="177" t="s">
        <v>136</v>
      </c>
      <c r="N60" s="177" t="s">
        <v>136</v>
      </c>
      <c r="O60" s="177" t="s">
        <v>136</v>
      </c>
      <c r="P60" s="177" t="s">
        <v>136</v>
      </c>
      <c r="Q60" s="177" t="s">
        <v>136</v>
      </c>
      <c r="R60" s="177" t="s">
        <v>136</v>
      </c>
      <c r="S60" s="177" t="s">
        <v>136</v>
      </c>
      <c r="T60" s="177" t="s">
        <v>136</v>
      </c>
      <c r="U60" s="177" t="s">
        <v>136</v>
      </c>
      <c r="V60" s="177" t="s">
        <v>136</v>
      </c>
      <c r="W60" s="177" t="s">
        <v>136</v>
      </c>
      <c r="X60" s="177" t="s">
        <v>136</v>
      </c>
      <c r="Y60" s="177" t="s">
        <v>136</v>
      </c>
      <c r="Z60" s="177" t="s">
        <v>136</v>
      </c>
      <c r="AA60" s="177" t="s">
        <v>136</v>
      </c>
      <c r="AB60" s="177" t="s">
        <v>136</v>
      </c>
      <c r="AC60" s="177" t="s">
        <v>136</v>
      </c>
      <c r="AD60" s="177" t="s">
        <v>136</v>
      </c>
      <c r="AE60" s="177" t="s">
        <v>136</v>
      </c>
      <c r="AF60" s="177" t="s">
        <v>136</v>
      </c>
      <c r="AG60" s="177" t="s">
        <v>136</v>
      </c>
      <c r="AH60" s="177" t="s">
        <v>136</v>
      </c>
      <c r="AI60" s="177" t="s">
        <v>136</v>
      </c>
      <c r="AJ60" s="177" t="s">
        <v>136</v>
      </c>
      <c r="AK60" s="177" t="s">
        <v>136</v>
      </c>
      <c r="AL60" s="177" t="s">
        <v>136</v>
      </c>
      <c r="AM60" s="177" t="s">
        <v>136</v>
      </c>
      <c r="AN60" s="177" t="s">
        <v>136</v>
      </c>
      <c r="AO60" s="177" t="s">
        <v>136</v>
      </c>
      <c r="AP60" s="177" t="s">
        <v>136</v>
      </c>
      <c r="AQ60" s="177" t="s">
        <v>136</v>
      </c>
      <c r="AR60" s="177" t="s">
        <v>136</v>
      </c>
      <c r="AS60" s="177" t="s">
        <v>136</v>
      </c>
      <c r="AT60" s="177" t="s">
        <v>136</v>
      </c>
      <c r="AU60" s="177" t="s">
        <v>136</v>
      </c>
      <c r="AV60" s="177" t="s">
        <v>136</v>
      </c>
      <c r="AW60" s="177" t="s">
        <v>136</v>
      </c>
      <c r="AX60" s="177" t="s">
        <v>136</v>
      </c>
      <c r="AY60" s="177" t="s">
        <v>136</v>
      </c>
      <c r="AZ60" s="177" t="s">
        <v>136</v>
      </c>
      <c r="BA60" s="177" t="s">
        <v>136</v>
      </c>
      <c r="BB60" s="177" t="s">
        <v>136</v>
      </c>
      <c r="BC60" s="177" t="s">
        <v>136</v>
      </c>
      <c r="BD60" s="177" t="s">
        <v>136</v>
      </c>
      <c r="BE60" s="177" t="s">
        <v>136</v>
      </c>
      <c r="BF60" s="177" t="s">
        <v>136</v>
      </c>
      <c r="BG60" s="177" t="s">
        <v>136</v>
      </c>
      <c r="BH60" s="177" t="s">
        <v>136</v>
      </c>
      <c r="BI60" s="177" t="s">
        <v>136</v>
      </c>
      <c r="BJ60" s="177" t="s">
        <v>136</v>
      </c>
      <c r="BK60" s="177" t="s">
        <v>136</v>
      </c>
      <c r="BL60" s="177" t="s">
        <v>136</v>
      </c>
      <c r="BM60" s="177" t="s">
        <v>136</v>
      </c>
      <c r="BN60" s="177" t="s">
        <v>136</v>
      </c>
      <c r="BO60" s="177" t="s">
        <v>136</v>
      </c>
      <c r="BP60" s="177" t="s">
        <v>136</v>
      </c>
      <c r="BQ60" s="177" t="s">
        <v>136</v>
      </c>
      <c r="BR60" s="177" t="s">
        <v>136</v>
      </c>
      <c r="BS60" s="177" t="s">
        <v>136</v>
      </c>
      <c r="BT60" s="178" t="s">
        <v>136</v>
      </c>
      <c r="BU60" s="179" t="s">
        <v>136</v>
      </c>
      <c r="BV60" s="177" t="s">
        <v>136</v>
      </c>
      <c r="BW60" s="177" t="s">
        <v>136</v>
      </c>
      <c r="BX60" s="178" t="s">
        <v>136</v>
      </c>
      <c r="BY60" s="48">
        <f t="shared" si="0"/>
        <v>0</v>
      </c>
      <c r="BZ60" s="48"/>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row>
    <row r="61" spans="1:115" s="67" customFormat="1" ht="83.25" customHeight="1">
      <c r="A61" s="284">
        <v>59</v>
      </c>
      <c r="B61" s="176" t="s">
        <v>153</v>
      </c>
      <c r="C61" s="177" t="s">
        <v>136</v>
      </c>
      <c r="D61" s="177" t="s">
        <v>136</v>
      </c>
      <c r="E61" s="177" t="s">
        <v>136</v>
      </c>
      <c r="F61" s="177" t="s">
        <v>136</v>
      </c>
      <c r="G61" s="177" t="s">
        <v>136</v>
      </c>
      <c r="H61" s="177" t="s">
        <v>136</v>
      </c>
      <c r="I61" s="177" t="s">
        <v>136</v>
      </c>
      <c r="J61" s="177" t="s">
        <v>136</v>
      </c>
      <c r="K61" s="177" t="s">
        <v>136</v>
      </c>
      <c r="L61" s="177" t="s">
        <v>136</v>
      </c>
      <c r="M61" s="177" t="s">
        <v>136</v>
      </c>
      <c r="N61" s="177" t="s">
        <v>136</v>
      </c>
      <c r="O61" s="177" t="s">
        <v>136</v>
      </c>
      <c r="P61" s="177" t="s">
        <v>136</v>
      </c>
      <c r="Q61" s="177" t="s">
        <v>136</v>
      </c>
      <c r="R61" s="177" t="s">
        <v>136</v>
      </c>
      <c r="S61" s="177" t="s">
        <v>136</v>
      </c>
      <c r="T61" s="177" t="s">
        <v>136</v>
      </c>
      <c r="U61" s="177" t="s">
        <v>136</v>
      </c>
      <c r="V61" s="177" t="s">
        <v>136</v>
      </c>
      <c r="W61" s="177" t="s">
        <v>136</v>
      </c>
      <c r="X61" s="177" t="s">
        <v>136</v>
      </c>
      <c r="Y61" s="177" t="s">
        <v>136</v>
      </c>
      <c r="Z61" s="177" t="s">
        <v>136</v>
      </c>
      <c r="AA61" s="177" t="s">
        <v>136</v>
      </c>
      <c r="AB61" s="177" t="s">
        <v>136</v>
      </c>
      <c r="AC61" s="177" t="s">
        <v>136</v>
      </c>
      <c r="AD61" s="177" t="s">
        <v>136</v>
      </c>
      <c r="AE61" s="177" t="s">
        <v>136</v>
      </c>
      <c r="AF61" s="177" t="s">
        <v>136</v>
      </c>
      <c r="AG61" s="177" t="s">
        <v>136</v>
      </c>
      <c r="AH61" s="177" t="s">
        <v>136</v>
      </c>
      <c r="AI61" s="177" t="s">
        <v>136</v>
      </c>
      <c r="AJ61" s="177" t="s">
        <v>136</v>
      </c>
      <c r="AK61" s="177" t="s">
        <v>136</v>
      </c>
      <c r="AL61" s="177" t="s">
        <v>136</v>
      </c>
      <c r="AM61" s="177" t="s">
        <v>136</v>
      </c>
      <c r="AN61" s="177" t="s">
        <v>136</v>
      </c>
      <c r="AO61" s="177" t="s">
        <v>136</v>
      </c>
      <c r="AP61" s="177" t="s">
        <v>136</v>
      </c>
      <c r="AQ61" s="177" t="s">
        <v>136</v>
      </c>
      <c r="AR61" s="177" t="s">
        <v>136</v>
      </c>
      <c r="AS61" s="177" t="s">
        <v>136</v>
      </c>
      <c r="AT61" s="177" t="s">
        <v>136</v>
      </c>
      <c r="AU61" s="177" t="s">
        <v>136</v>
      </c>
      <c r="AV61" s="177" t="s">
        <v>136</v>
      </c>
      <c r="AW61" s="177" t="s">
        <v>136</v>
      </c>
      <c r="AX61" s="177" t="s">
        <v>136</v>
      </c>
      <c r="AY61" s="177" t="s">
        <v>136</v>
      </c>
      <c r="AZ61" s="177" t="s">
        <v>136</v>
      </c>
      <c r="BA61" s="177" t="s">
        <v>136</v>
      </c>
      <c r="BB61" s="177" t="s">
        <v>136</v>
      </c>
      <c r="BC61" s="177" t="s">
        <v>136</v>
      </c>
      <c r="BD61" s="177" t="s">
        <v>136</v>
      </c>
      <c r="BE61" s="177" t="s">
        <v>136</v>
      </c>
      <c r="BF61" s="177" t="s">
        <v>136</v>
      </c>
      <c r="BG61" s="177" t="s">
        <v>136</v>
      </c>
      <c r="BH61" s="177" t="s">
        <v>136</v>
      </c>
      <c r="BI61" s="177" t="s">
        <v>136</v>
      </c>
      <c r="BJ61" s="177" t="s">
        <v>136</v>
      </c>
      <c r="BK61" s="177" t="s">
        <v>136</v>
      </c>
      <c r="BL61" s="177" t="s">
        <v>136</v>
      </c>
      <c r="BM61" s="177" t="s">
        <v>136</v>
      </c>
      <c r="BN61" s="177" t="s">
        <v>136</v>
      </c>
      <c r="BO61" s="177" t="s">
        <v>136</v>
      </c>
      <c r="BP61" s="177" t="s">
        <v>136</v>
      </c>
      <c r="BQ61" s="177" t="s">
        <v>136</v>
      </c>
      <c r="BR61" s="177" t="s">
        <v>136</v>
      </c>
      <c r="BS61" s="177" t="s">
        <v>136</v>
      </c>
      <c r="BT61" s="178" t="s">
        <v>136</v>
      </c>
      <c r="BU61" s="179" t="s">
        <v>136</v>
      </c>
      <c r="BV61" s="177" t="s">
        <v>136</v>
      </c>
      <c r="BW61" s="177" t="s">
        <v>136</v>
      </c>
      <c r="BX61" s="178" t="s">
        <v>136</v>
      </c>
      <c r="BY61" s="48">
        <f t="shared" si="0"/>
        <v>0</v>
      </c>
      <c r="BZ61" s="48"/>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row>
    <row r="62" spans="1:115" s="67" customFormat="1" ht="73.5" customHeight="1">
      <c r="A62" s="236">
        <v>60</v>
      </c>
      <c r="B62" s="176" t="s">
        <v>154</v>
      </c>
      <c r="C62" s="177" t="s">
        <v>136</v>
      </c>
      <c r="D62" s="177" t="s">
        <v>136</v>
      </c>
      <c r="E62" s="177" t="s">
        <v>136</v>
      </c>
      <c r="F62" s="177" t="s">
        <v>136</v>
      </c>
      <c r="G62" s="177" t="s">
        <v>136</v>
      </c>
      <c r="H62" s="177" t="s">
        <v>136</v>
      </c>
      <c r="I62" s="177" t="s">
        <v>136</v>
      </c>
      <c r="J62" s="177" t="s">
        <v>136</v>
      </c>
      <c r="K62" s="177" t="s">
        <v>136</v>
      </c>
      <c r="L62" s="177" t="s">
        <v>136</v>
      </c>
      <c r="M62" s="177" t="s">
        <v>136</v>
      </c>
      <c r="N62" s="177" t="s">
        <v>136</v>
      </c>
      <c r="O62" s="177" t="s">
        <v>136</v>
      </c>
      <c r="P62" s="177" t="s">
        <v>136</v>
      </c>
      <c r="Q62" s="177" t="s">
        <v>136</v>
      </c>
      <c r="R62" s="177" t="s">
        <v>136</v>
      </c>
      <c r="S62" s="177" t="s">
        <v>136</v>
      </c>
      <c r="T62" s="177" t="s">
        <v>136</v>
      </c>
      <c r="U62" s="177" t="s">
        <v>136</v>
      </c>
      <c r="V62" s="177" t="s">
        <v>136</v>
      </c>
      <c r="W62" s="177" t="s">
        <v>136</v>
      </c>
      <c r="X62" s="177" t="s">
        <v>136</v>
      </c>
      <c r="Y62" s="177" t="s">
        <v>136</v>
      </c>
      <c r="Z62" s="177" t="s">
        <v>136</v>
      </c>
      <c r="AA62" s="177" t="s">
        <v>136</v>
      </c>
      <c r="AB62" s="177" t="s">
        <v>136</v>
      </c>
      <c r="AC62" s="177" t="s">
        <v>136</v>
      </c>
      <c r="AD62" s="177" t="s">
        <v>136</v>
      </c>
      <c r="AE62" s="177" t="s">
        <v>136</v>
      </c>
      <c r="AF62" s="177" t="s">
        <v>136</v>
      </c>
      <c r="AG62" s="177" t="s">
        <v>136</v>
      </c>
      <c r="AH62" s="177" t="s">
        <v>136</v>
      </c>
      <c r="AI62" s="177" t="s">
        <v>136</v>
      </c>
      <c r="AJ62" s="177" t="s">
        <v>136</v>
      </c>
      <c r="AK62" s="177" t="s">
        <v>136</v>
      </c>
      <c r="AL62" s="177" t="s">
        <v>136</v>
      </c>
      <c r="AM62" s="177" t="s">
        <v>136</v>
      </c>
      <c r="AN62" s="177" t="s">
        <v>136</v>
      </c>
      <c r="AO62" s="177" t="s">
        <v>136</v>
      </c>
      <c r="AP62" s="177" t="s">
        <v>136</v>
      </c>
      <c r="AQ62" s="177" t="s">
        <v>136</v>
      </c>
      <c r="AR62" s="177" t="s">
        <v>136</v>
      </c>
      <c r="AS62" s="177" t="s">
        <v>136</v>
      </c>
      <c r="AT62" s="177" t="s">
        <v>136</v>
      </c>
      <c r="AU62" s="177" t="s">
        <v>136</v>
      </c>
      <c r="AV62" s="177" t="s">
        <v>136</v>
      </c>
      <c r="AW62" s="177" t="s">
        <v>136</v>
      </c>
      <c r="AX62" s="177" t="s">
        <v>136</v>
      </c>
      <c r="AY62" s="177" t="s">
        <v>136</v>
      </c>
      <c r="AZ62" s="177" t="s">
        <v>136</v>
      </c>
      <c r="BA62" s="177" t="s">
        <v>136</v>
      </c>
      <c r="BB62" s="177" t="s">
        <v>136</v>
      </c>
      <c r="BC62" s="177" t="s">
        <v>136</v>
      </c>
      <c r="BD62" s="177" t="s">
        <v>136</v>
      </c>
      <c r="BE62" s="177" t="s">
        <v>136</v>
      </c>
      <c r="BF62" s="177" t="s">
        <v>136</v>
      </c>
      <c r="BG62" s="177" t="s">
        <v>136</v>
      </c>
      <c r="BH62" s="177" t="s">
        <v>136</v>
      </c>
      <c r="BI62" s="177" t="s">
        <v>136</v>
      </c>
      <c r="BJ62" s="177" t="s">
        <v>136</v>
      </c>
      <c r="BK62" s="177" t="s">
        <v>136</v>
      </c>
      <c r="BL62" s="177" t="s">
        <v>136</v>
      </c>
      <c r="BM62" s="177" t="s">
        <v>136</v>
      </c>
      <c r="BN62" s="177" t="s">
        <v>136</v>
      </c>
      <c r="BO62" s="177" t="s">
        <v>136</v>
      </c>
      <c r="BP62" s="177" t="s">
        <v>136</v>
      </c>
      <c r="BQ62" s="177" t="s">
        <v>136</v>
      </c>
      <c r="BR62" s="177" t="s">
        <v>136</v>
      </c>
      <c r="BS62" s="177" t="s">
        <v>136</v>
      </c>
      <c r="BT62" s="178" t="s">
        <v>136</v>
      </c>
      <c r="BU62" s="179" t="s">
        <v>136</v>
      </c>
      <c r="BV62" s="177" t="s">
        <v>136</v>
      </c>
      <c r="BW62" s="177" t="s">
        <v>136</v>
      </c>
      <c r="BX62" s="178" t="s">
        <v>136</v>
      </c>
      <c r="BY62" s="48">
        <f t="shared" si="0"/>
        <v>0</v>
      </c>
      <c r="BZ62" s="48"/>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row>
    <row r="63" spans="1:115" s="182" customFormat="1" ht="45" customHeight="1" thickBot="1">
      <c r="A63" s="284">
        <v>61</v>
      </c>
      <c r="B63" s="181" t="s">
        <v>155</v>
      </c>
      <c r="C63" s="177" t="s">
        <v>136</v>
      </c>
      <c r="D63" s="177" t="s">
        <v>136</v>
      </c>
      <c r="E63" s="177" t="s">
        <v>136</v>
      </c>
      <c r="F63" s="177" t="s">
        <v>136</v>
      </c>
      <c r="G63" s="177" t="s">
        <v>136</v>
      </c>
      <c r="H63" s="177" t="s">
        <v>136</v>
      </c>
      <c r="I63" s="177" t="s">
        <v>136</v>
      </c>
      <c r="J63" s="177" t="s">
        <v>136</v>
      </c>
      <c r="K63" s="177" t="s">
        <v>136</v>
      </c>
      <c r="L63" s="177" t="s">
        <v>136</v>
      </c>
      <c r="M63" s="177" t="s">
        <v>136</v>
      </c>
      <c r="N63" s="177" t="s">
        <v>136</v>
      </c>
      <c r="O63" s="177" t="s">
        <v>136</v>
      </c>
      <c r="P63" s="177" t="s">
        <v>136</v>
      </c>
      <c r="Q63" s="177" t="s">
        <v>136</v>
      </c>
      <c r="R63" s="177" t="s">
        <v>136</v>
      </c>
      <c r="S63" s="177" t="s">
        <v>136</v>
      </c>
      <c r="T63" s="177" t="s">
        <v>136</v>
      </c>
      <c r="U63" s="177" t="s">
        <v>136</v>
      </c>
      <c r="V63" s="177" t="s">
        <v>136</v>
      </c>
      <c r="W63" s="177" t="s">
        <v>136</v>
      </c>
      <c r="X63" s="177" t="s">
        <v>136</v>
      </c>
      <c r="Y63" s="177" t="s">
        <v>136</v>
      </c>
      <c r="Z63" s="177" t="s">
        <v>136</v>
      </c>
      <c r="AA63" s="177" t="s">
        <v>136</v>
      </c>
      <c r="AB63" s="177" t="s">
        <v>136</v>
      </c>
      <c r="AC63" s="177" t="s">
        <v>136</v>
      </c>
      <c r="AD63" s="177" t="s">
        <v>136</v>
      </c>
      <c r="AE63" s="177" t="s">
        <v>136</v>
      </c>
      <c r="AF63" s="177" t="s">
        <v>136</v>
      </c>
      <c r="AG63" s="177" t="s">
        <v>136</v>
      </c>
      <c r="AH63" s="177" t="s">
        <v>136</v>
      </c>
      <c r="AI63" s="177" t="s">
        <v>136</v>
      </c>
      <c r="AJ63" s="177" t="s">
        <v>136</v>
      </c>
      <c r="AK63" s="177" t="s">
        <v>136</v>
      </c>
      <c r="AL63" s="177" t="s">
        <v>136</v>
      </c>
      <c r="AM63" s="177" t="s">
        <v>136</v>
      </c>
      <c r="AN63" s="177" t="s">
        <v>136</v>
      </c>
      <c r="AO63" s="177" t="s">
        <v>136</v>
      </c>
      <c r="AP63" s="177" t="s">
        <v>136</v>
      </c>
      <c r="AQ63" s="177" t="s">
        <v>136</v>
      </c>
      <c r="AR63" s="177" t="s">
        <v>136</v>
      </c>
      <c r="AS63" s="177" t="s">
        <v>136</v>
      </c>
      <c r="AT63" s="177" t="s">
        <v>136</v>
      </c>
      <c r="AU63" s="177" t="s">
        <v>136</v>
      </c>
      <c r="AV63" s="177" t="s">
        <v>136</v>
      </c>
      <c r="AW63" s="177" t="s">
        <v>136</v>
      </c>
      <c r="AX63" s="177" t="s">
        <v>136</v>
      </c>
      <c r="AY63" s="177" t="s">
        <v>136</v>
      </c>
      <c r="AZ63" s="177" t="s">
        <v>136</v>
      </c>
      <c r="BA63" s="177" t="s">
        <v>136</v>
      </c>
      <c r="BB63" s="177" t="s">
        <v>136</v>
      </c>
      <c r="BC63" s="177" t="s">
        <v>136</v>
      </c>
      <c r="BD63" s="177" t="s">
        <v>136</v>
      </c>
      <c r="BE63" s="177" t="s">
        <v>136</v>
      </c>
      <c r="BF63" s="177" t="s">
        <v>136</v>
      </c>
      <c r="BG63" s="177" t="s">
        <v>136</v>
      </c>
      <c r="BH63" s="177" t="s">
        <v>136</v>
      </c>
      <c r="BI63" s="177" t="s">
        <v>136</v>
      </c>
      <c r="BJ63" s="177" t="s">
        <v>136</v>
      </c>
      <c r="BK63" s="177" t="s">
        <v>136</v>
      </c>
      <c r="BL63" s="177" t="s">
        <v>136</v>
      </c>
      <c r="BM63" s="177" t="s">
        <v>136</v>
      </c>
      <c r="BN63" s="177" t="s">
        <v>136</v>
      </c>
      <c r="BO63" s="177" t="s">
        <v>136</v>
      </c>
      <c r="BP63" s="177" t="s">
        <v>136</v>
      </c>
      <c r="BQ63" s="177" t="s">
        <v>136</v>
      </c>
      <c r="BR63" s="177" t="s">
        <v>136</v>
      </c>
      <c r="BS63" s="177" t="s">
        <v>136</v>
      </c>
      <c r="BT63" s="178" t="s">
        <v>136</v>
      </c>
      <c r="BU63" s="179" t="s">
        <v>136</v>
      </c>
      <c r="BV63" s="177" t="s">
        <v>136</v>
      </c>
      <c r="BW63" s="177" t="s">
        <v>136</v>
      </c>
      <c r="BX63" s="178" t="s">
        <v>136</v>
      </c>
      <c r="BY63" s="48">
        <f t="shared" si="0"/>
        <v>0</v>
      </c>
      <c r="BZ63" s="48"/>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row>
    <row r="64" spans="1:115" s="183" customFormat="1" ht="120.75" customHeight="1" thickTop="1">
      <c r="A64" s="236">
        <v>62</v>
      </c>
      <c r="B64" s="270" t="s">
        <v>159</v>
      </c>
      <c r="C64" s="177" t="s">
        <v>136</v>
      </c>
      <c r="D64" s="177" t="s">
        <v>136</v>
      </c>
      <c r="E64" s="177" t="s">
        <v>136</v>
      </c>
      <c r="F64" s="177" t="s">
        <v>136</v>
      </c>
      <c r="G64" s="177" t="s">
        <v>136</v>
      </c>
      <c r="H64" s="177" t="s">
        <v>136</v>
      </c>
      <c r="I64" s="177" t="s">
        <v>136</v>
      </c>
      <c r="J64" s="177" t="s">
        <v>136</v>
      </c>
      <c r="K64" s="177" t="s">
        <v>136</v>
      </c>
      <c r="L64" s="177" t="s">
        <v>136</v>
      </c>
      <c r="M64" s="177" t="s">
        <v>136</v>
      </c>
      <c r="N64" s="177" t="s">
        <v>136</v>
      </c>
      <c r="O64" s="177" t="s">
        <v>136</v>
      </c>
      <c r="P64" s="177" t="s">
        <v>136</v>
      </c>
      <c r="Q64" s="177" t="s">
        <v>136</v>
      </c>
      <c r="R64" s="177" t="s">
        <v>136</v>
      </c>
      <c r="S64" s="177" t="s">
        <v>136</v>
      </c>
      <c r="T64" s="177" t="s">
        <v>136</v>
      </c>
      <c r="U64" s="177" t="s">
        <v>136</v>
      </c>
      <c r="V64" s="177" t="s">
        <v>136</v>
      </c>
      <c r="W64" s="177" t="s">
        <v>136</v>
      </c>
      <c r="X64" s="177" t="s">
        <v>136</v>
      </c>
      <c r="Y64" s="177" t="s">
        <v>136</v>
      </c>
      <c r="Z64" s="177" t="s">
        <v>136</v>
      </c>
      <c r="AA64" s="177" t="s">
        <v>136</v>
      </c>
      <c r="AB64" s="177" t="s">
        <v>136</v>
      </c>
      <c r="AC64" s="177" t="s">
        <v>136</v>
      </c>
      <c r="AD64" s="177" t="s">
        <v>136</v>
      </c>
      <c r="AE64" s="177" t="s">
        <v>136</v>
      </c>
      <c r="AF64" s="177" t="s">
        <v>136</v>
      </c>
      <c r="AG64" s="177" t="s">
        <v>136</v>
      </c>
      <c r="AH64" s="177" t="s">
        <v>136</v>
      </c>
      <c r="AI64" s="177" t="s">
        <v>136</v>
      </c>
      <c r="AJ64" s="177" t="s">
        <v>136</v>
      </c>
      <c r="AK64" s="177" t="s">
        <v>136</v>
      </c>
      <c r="AL64" s="177" t="s">
        <v>136</v>
      </c>
      <c r="AM64" s="177" t="s">
        <v>136</v>
      </c>
      <c r="AN64" s="177" t="s">
        <v>136</v>
      </c>
      <c r="AO64" s="177" t="s">
        <v>136</v>
      </c>
      <c r="AP64" s="177" t="s">
        <v>136</v>
      </c>
      <c r="AQ64" s="177" t="s">
        <v>136</v>
      </c>
      <c r="AR64" s="177" t="s">
        <v>136</v>
      </c>
      <c r="AS64" s="177" t="s">
        <v>136</v>
      </c>
      <c r="AT64" s="177" t="s">
        <v>136</v>
      </c>
      <c r="AU64" s="177" t="s">
        <v>136</v>
      </c>
      <c r="AV64" s="177" t="s">
        <v>136</v>
      </c>
      <c r="AW64" s="177" t="s">
        <v>136</v>
      </c>
      <c r="AX64" s="177" t="s">
        <v>136</v>
      </c>
      <c r="AY64" s="177" t="s">
        <v>136</v>
      </c>
      <c r="AZ64" s="177" t="s">
        <v>136</v>
      </c>
      <c r="BA64" s="177" t="s">
        <v>136</v>
      </c>
      <c r="BB64" s="177" t="s">
        <v>136</v>
      </c>
      <c r="BC64" s="177" t="s">
        <v>136</v>
      </c>
      <c r="BD64" s="177" t="s">
        <v>136</v>
      </c>
      <c r="BE64" s="177" t="s">
        <v>136</v>
      </c>
      <c r="BF64" s="177" t="s">
        <v>136</v>
      </c>
      <c r="BG64" s="177" t="s">
        <v>136</v>
      </c>
      <c r="BH64" s="177" t="s">
        <v>136</v>
      </c>
      <c r="BI64" s="177" t="s">
        <v>136</v>
      </c>
      <c r="BJ64" s="177" t="s">
        <v>136</v>
      </c>
      <c r="BK64" s="177" t="s">
        <v>136</v>
      </c>
      <c r="BL64" s="177" t="s">
        <v>136</v>
      </c>
      <c r="BM64" s="177" t="s">
        <v>136</v>
      </c>
      <c r="BN64" s="177" t="s">
        <v>136</v>
      </c>
      <c r="BO64" s="177" t="s">
        <v>136</v>
      </c>
      <c r="BP64" s="177" t="s">
        <v>136</v>
      </c>
      <c r="BQ64" s="177" t="s">
        <v>136</v>
      </c>
      <c r="BR64" s="177" t="s">
        <v>136</v>
      </c>
      <c r="BS64" s="177" t="s">
        <v>136</v>
      </c>
      <c r="BT64" s="178" t="s">
        <v>136</v>
      </c>
      <c r="BU64" s="179" t="s">
        <v>136</v>
      </c>
      <c r="BV64" s="177" t="s">
        <v>136</v>
      </c>
      <c r="BW64" s="177" t="s">
        <v>136</v>
      </c>
      <c r="BX64" s="178" t="s">
        <v>136</v>
      </c>
      <c r="BZ64" s="3">
        <f>SUM(BY3:BY63)</f>
        <v>607</v>
      </c>
      <c r="CA64" s="3">
        <f>SUM(BZ3:BZ63)</f>
        <v>126</v>
      </c>
    </row>
    <row r="65" spans="1:79" s="183" customFormat="1" ht="40.5" customHeight="1">
      <c r="A65" s="284">
        <v>63</v>
      </c>
      <c r="B65" s="269" t="s">
        <v>160</v>
      </c>
      <c r="C65" s="177" t="s">
        <v>136</v>
      </c>
      <c r="D65" s="177" t="s">
        <v>136</v>
      </c>
      <c r="E65" s="177" t="s">
        <v>136</v>
      </c>
      <c r="F65" s="177" t="s">
        <v>136</v>
      </c>
      <c r="G65" s="177" t="s">
        <v>136</v>
      </c>
      <c r="H65" s="177" t="s">
        <v>136</v>
      </c>
      <c r="I65" s="177" t="s">
        <v>136</v>
      </c>
      <c r="J65" s="177" t="s">
        <v>136</v>
      </c>
      <c r="K65" s="177" t="s">
        <v>136</v>
      </c>
      <c r="L65" s="177" t="s">
        <v>136</v>
      </c>
      <c r="M65" s="177" t="s">
        <v>136</v>
      </c>
      <c r="N65" s="177" t="s">
        <v>136</v>
      </c>
      <c r="O65" s="177" t="s">
        <v>136</v>
      </c>
      <c r="P65" s="177" t="s">
        <v>136</v>
      </c>
      <c r="Q65" s="177" t="s">
        <v>136</v>
      </c>
      <c r="R65" s="177" t="s">
        <v>136</v>
      </c>
      <c r="S65" s="177" t="s">
        <v>136</v>
      </c>
      <c r="T65" s="177" t="s">
        <v>136</v>
      </c>
      <c r="U65" s="177" t="s">
        <v>136</v>
      </c>
      <c r="V65" s="177" t="s">
        <v>136</v>
      </c>
      <c r="W65" s="177" t="s">
        <v>136</v>
      </c>
      <c r="X65" s="177" t="s">
        <v>136</v>
      </c>
      <c r="Y65" s="177" t="s">
        <v>136</v>
      </c>
      <c r="Z65" s="177" t="s">
        <v>136</v>
      </c>
      <c r="AA65" s="177" t="s">
        <v>136</v>
      </c>
      <c r="AB65" s="177" t="s">
        <v>136</v>
      </c>
      <c r="AC65" s="177" t="s">
        <v>136</v>
      </c>
      <c r="AD65" s="177" t="s">
        <v>136</v>
      </c>
      <c r="AE65" s="177" t="s">
        <v>136</v>
      </c>
      <c r="AF65" s="177" t="s">
        <v>136</v>
      </c>
      <c r="AG65" s="177" t="s">
        <v>136</v>
      </c>
      <c r="AH65" s="177" t="s">
        <v>136</v>
      </c>
      <c r="AI65" s="177" t="s">
        <v>136</v>
      </c>
      <c r="AJ65" s="177" t="s">
        <v>136</v>
      </c>
      <c r="AK65" s="177" t="s">
        <v>136</v>
      </c>
      <c r="AL65" s="177" t="s">
        <v>136</v>
      </c>
      <c r="AM65" s="177" t="s">
        <v>136</v>
      </c>
      <c r="AN65" s="177" t="s">
        <v>136</v>
      </c>
      <c r="AO65" s="177" t="s">
        <v>136</v>
      </c>
      <c r="AP65" s="177" t="s">
        <v>136</v>
      </c>
      <c r="AQ65" s="177" t="s">
        <v>136</v>
      </c>
      <c r="AR65" s="177" t="s">
        <v>136</v>
      </c>
      <c r="AS65" s="177" t="s">
        <v>136</v>
      </c>
      <c r="AT65" s="177" t="s">
        <v>136</v>
      </c>
      <c r="AU65" s="177" t="s">
        <v>136</v>
      </c>
      <c r="AV65" s="177" t="s">
        <v>136</v>
      </c>
      <c r="AW65" s="177" t="s">
        <v>136</v>
      </c>
      <c r="AX65" s="177" t="s">
        <v>136</v>
      </c>
      <c r="AY65" s="177" t="s">
        <v>136</v>
      </c>
      <c r="AZ65" s="177" t="s">
        <v>136</v>
      </c>
      <c r="BA65" s="177" t="s">
        <v>136</v>
      </c>
      <c r="BB65" s="177" t="s">
        <v>136</v>
      </c>
      <c r="BC65" s="177" t="s">
        <v>136</v>
      </c>
      <c r="BD65" s="177" t="s">
        <v>136</v>
      </c>
      <c r="BE65" s="177" t="s">
        <v>136</v>
      </c>
      <c r="BF65" s="177" t="s">
        <v>136</v>
      </c>
      <c r="BG65" s="177" t="s">
        <v>136</v>
      </c>
      <c r="BH65" s="177" t="s">
        <v>136</v>
      </c>
      <c r="BI65" s="177" t="s">
        <v>136</v>
      </c>
      <c r="BJ65" s="177" t="s">
        <v>136</v>
      </c>
      <c r="BK65" s="177" t="s">
        <v>136</v>
      </c>
      <c r="BL65" s="177" t="s">
        <v>136</v>
      </c>
      <c r="BM65" s="177" t="s">
        <v>136</v>
      </c>
      <c r="BN65" s="177" t="s">
        <v>136</v>
      </c>
      <c r="BO65" s="177" t="s">
        <v>136</v>
      </c>
      <c r="BP65" s="177" t="s">
        <v>136</v>
      </c>
      <c r="BQ65" s="177" t="s">
        <v>136</v>
      </c>
      <c r="BR65" s="177" t="s">
        <v>136</v>
      </c>
      <c r="BS65" s="177" t="s">
        <v>136</v>
      </c>
      <c r="BT65" s="178" t="s">
        <v>136</v>
      </c>
      <c r="BU65" s="179" t="s">
        <v>136</v>
      </c>
      <c r="BV65" s="177" t="s">
        <v>136</v>
      </c>
      <c r="BW65" s="177" t="s">
        <v>136</v>
      </c>
      <c r="BX65" s="178" t="s">
        <v>136</v>
      </c>
      <c r="BZ65" s="3"/>
      <c r="CA65" s="3"/>
    </row>
    <row r="66" spans="1:79" s="183" customFormat="1" ht="87" customHeight="1">
      <c r="A66" s="236">
        <v>64</v>
      </c>
      <c r="B66" s="269" t="s">
        <v>166</v>
      </c>
      <c r="C66" s="177" t="s">
        <v>136</v>
      </c>
      <c r="D66" s="177" t="s">
        <v>136</v>
      </c>
      <c r="E66" s="177" t="s">
        <v>136</v>
      </c>
      <c r="F66" s="177" t="s">
        <v>136</v>
      </c>
      <c r="G66" s="177" t="s">
        <v>136</v>
      </c>
      <c r="H66" s="177" t="s">
        <v>136</v>
      </c>
      <c r="I66" s="177" t="s">
        <v>136</v>
      </c>
      <c r="J66" s="177" t="s">
        <v>136</v>
      </c>
      <c r="K66" s="177" t="s">
        <v>136</v>
      </c>
      <c r="L66" s="177" t="s">
        <v>136</v>
      </c>
      <c r="M66" s="177" t="s">
        <v>136</v>
      </c>
      <c r="N66" s="177" t="s">
        <v>136</v>
      </c>
      <c r="O66" s="177" t="s">
        <v>136</v>
      </c>
      <c r="P66" s="177" t="s">
        <v>136</v>
      </c>
      <c r="Q66" s="177" t="s">
        <v>136</v>
      </c>
      <c r="R66" s="177" t="s">
        <v>136</v>
      </c>
      <c r="S66" s="177" t="s">
        <v>136</v>
      </c>
      <c r="T66" s="177" t="s">
        <v>136</v>
      </c>
      <c r="U66" s="177" t="s">
        <v>136</v>
      </c>
      <c r="V66" s="177" t="s">
        <v>136</v>
      </c>
      <c r="W66" s="177" t="s">
        <v>136</v>
      </c>
      <c r="X66" s="177" t="s">
        <v>136</v>
      </c>
      <c r="Y66" s="177" t="s">
        <v>136</v>
      </c>
      <c r="Z66" s="177" t="s">
        <v>136</v>
      </c>
      <c r="AA66" s="177" t="s">
        <v>136</v>
      </c>
      <c r="AB66" s="177" t="s">
        <v>136</v>
      </c>
      <c r="AC66" s="177" t="s">
        <v>136</v>
      </c>
      <c r="AD66" s="177" t="s">
        <v>136</v>
      </c>
      <c r="AE66" s="177" t="s">
        <v>136</v>
      </c>
      <c r="AF66" s="177" t="s">
        <v>136</v>
      </c>
      <c r="AG66" s="177" t="s">
        <v>136</v>
      </c>
      <c r="AH66" s="177" t="s">
        <v>136</v>
      </c>
      <c r="AI66" s="177" t="s">
        <v>136</v>
      </c>
      <c r="AJ66" s="177" t="s">
        <v>136</v>
      </c>
      <c r="AK66" s="177" t="s">
        <v>136</v>
      </c>
      <c r="AL66" s="177" t="s">
        <v>136</v>
      </c>
      <c r="AM66" s="177" t="s">
        <v>136</v>
      </c>
      <c r="AN66" s="177" t="s">
        <v>136</v>
      </c>
      <c r="AO66" s="177" t="s">
        <v>136</v>
      </c>
      <c r="AP66" s="177" t="s">
        <v>136</v>
      </c>
      <c r="AQ66" s="177" t="s">
        <v>136</v>
      </c>
      <c r="AR66" s="177" t="s">
        <v>136</v>
      </c>
      <c r="AS66" s="177" t="s">
        <v>136</v>
      </c>
      <c r="AT66" s="177" t="s">
        <v>136</v>
      </c>
      <c r="AU66" s="177" t="s">
        <v>136</v>
      </c>
      <c r="AV66" s="177" t="s">
        <v>136</v>
      </c>
      <c r="AW66" s="177" t="s">
        <v>136</v>
      </c>
      <c r="AX66" s="177" t="s">
        <v>136</v>
      </c>
      <c r="AY66" s="177" t="s">
        <v>136</v>
      </c>
      <c r="AZ66" s="177" t="s">
        <v>136</v>
      </c>
      <c r="BA66" s="177" t="s">
        <v>136</v>
      </c>
      <c r="BB66" s="177" t="s">
        <v>136</v>
      </c>
      <c r="BC66" s="177" t="s">
        <v>136</v>
      </c>
      <c r="BD66" s="177" t="s">
        <v>136</v>
      </c>
      <c r="BE66" s="177" t="s">
        <v>136</v>
      </c>
      <c r="BF66" s="177" t="s">
        <v>136</v>
      </c>
      <c r="BG66" s="177" t="s">
        <v>136</v>
      </c>
      <c r="BH66" s="177" t="s">
        <v>136</v>
      </c>
      <c r="BI66" s="177" t="s">
        <v>136</v>
      </c>
      <c r="BJ66" s="177" t="s">
        <v>136</v>
      </c>
      <c r="BK66" s="177" t="s">
        <v>136</v>
      </c>
      <c r="BL66" s="177" t="s">
        <v>136</v>
      </c>
      <c r="BM66" s="177" t="s">
        <v>136</v>
      </c>
      <c r="BN66" s="177" t="s">
        <v>136</v>
      </c>
      <c r="BO66" s="177" t="s">
        <v>136</v>
      </c>
      <c r="BP66" s="177" t="s">
        <v>136</v>
      </c>
      <c r="BQ66" s="177" t="s">
        <v>136</v>
      </c>
      <c r="BR66" s="177" t="s">
        <v>136</v>
      </c>
      <c r="BS66" s="177" t="s">
        <v>136</v>
      </c>
      <c r="BT66" s="178" t="s">
        <v>136</v>
      </c>
      <c r="BU66" s="179" t="s">
        <v>136</v>
      </c>
      <c r="BV66" s="177" t="s">
        <v>136</v>
      </c>
      <c r="BW66" s="177" t="s">
        <v>136</v>
      </c>
      <c r="BX66" s="178" t="s">
        <v>136</v>
      </c>
      <c r="BZ66" s="3"/>
      <c r="CA66" s="3"/>
    </row>
    <row r="67" spans="1:79" s="183" customFormat="1" ht="69" customHeight="1">
      <c r="A67" s="284">
        <v>65</v>
      </c>
      <c r="B67" s="269" t="s">
        <v>161</v>
      </c>
      <c r="C67" s="177" t="s">
        <v>136</v>
      </c>
      <c r="D67" s="177" t="s">
        <v>136</v>
      </c>
      <c r="E67" s="177" t="s">
        <v>136</v>
      </c>
      <c r="F67" s="177" t="s">
        <v>136</v>
      </c>
      <c r="G67" s="177" t="s">
        <v>136</v>
      </c>
      <c r="H67" s="177" t="s">
        <v>136</v>
      </c>
      <c r="I67" s="177" t="s">
        <v>136</v>
      </c>
      <c r="J67" s="177" t="s">
        <v>136</v>
      </c>
      <c r="K67" s="177" t="s">
        <v>136</v>
      </c>
      <c r="L67" s="177" t="s">
        <v>136</v>
      </c>
      <c r="M67" s="177" t="s">
        <v>136</v>
      </c>
      <c r="N67" s="177" t="s">
        <v>136</v>
      </c>
      <c r="O67" s="177" t="s">
        <v>136</v>
      </c>
      <c r="P67" s="177" t="s">
        <v>136</v>
      </c>
      <c r="Q67" s="177" t="s">
        <v>136</v>
      </c>
      <c r="R67" s="177" t="s">
        <v>136</v>
      </c>
      <c r="S67" s="177" t="s">
        <v>136</v>
      </c>
      <c r="T67" s="177" t="s">
        <v>136</v>
      </c>
      <c r="U67" s="177" t="s">
        <v>136</v>
      </c>
      <c r="V67" s="177" t="s">
        <v>136</v>
      </c>
      <c r="W67" s="177" t="s">
        <v>136</v>
      </c>
      <c r="X67" s="177" t="s">
        <v>136</v>
      </c>
      <c r="Y67" s="177" t="s">
        <v>136</v>
      </c>
      <c r="Z67" s="177" t="s">
        <v>136</v>
      </c>
      <c r="AA67" s="177" t="s">
        <v>136</v>
      </c>
      <c r="AB67" s="177" t="s">
        <v>136</v>
      </c>
      <c r="AC67" s="177" t="s">
        <v>136</v>
      </c>
      <c r="AD67" s="177" t="s">
        <v>136</v>
      </c>
      <c r="AE67" s="177" t="s">
        <v>136</v>
      </c>
      <c r="AF67" s="177" t="s">
        <v>136</v>
      </c>
      <c r="AG67" s="177" t="s">
        <v>136</v>
      </c>
      <c r="AH67" s="177" t="s">
        <v>136</v>
      </c>
      <c r="AI67" s="177" t="s">
        <v>136</v>
      </c>
      <c r="AJ67" s="177" t="s">
        <v>136</v>
      </c>
      <c r="AK67" s="177" t="s">
        <v>136</v>
      </c>
      <c r="AL67" s="177" t="s">
        <v>136</v>
      </c>
      <c r="AM67" s="177" t="s">
        <v>136</v>
      </c>
      <c r="AN67" s="177" t="s">
        <v>136</v>
      </c>
      <c r="AO67" s="177" t="s">
        <v>136</v>
      </c>
      <c r="AP67" s="177" t="s">
        <v>136</v>
      </c>
      <c r="AQ67" s="177" t="s">
        <v>136</v>
      </c>
      <c r="AR67" s="177" t="s">
        <v>136</v>
      </c>
      <c r="AS67" s="177" t="s">
        <v>136</v>
      </c>
      <c r="AT67" s="177" t="s">
        <v>136</v>
      </c>
      <c r="AU67" s="177" t="s">
        <v>136</v>
      </c>
      <c r="AV67" s="177" t="s">
        <v>136</v>
      </c>
      <c r="AW67" s="177" t="s">
        <v>136</v>
      </c>
      <c r="AX67" s="177" t="s">
        <v>136</v>
      </c>
      <c r="AY67" s="177" t="s">
        <v>136</v>
      </c>
      <c r="AZ67" s="177" t="s">
        <v>136</v>
      </c>
      <c r="BA67" s="177" t="s">
        <v>136</v>
      </c>
      <c r="BB67" s="177" t="s">
        <v>136</v>
      </c>
      <c r="BC67" s="177" t="s">
        <v>136</v>
      </c>
      <c r="BD67" s="177" t="s">
        <v>136</v>
      </c>
      <c r="BE67" s="177" t="s">
        <v>136</v>
      </c>
      <c r="BF67" s="177" t="s">
        <v>136</v>
      </c>
      <c r="BG67" s="177" t="s">
        <v>136</v>
      </c>
      <c r="BH67" s="177" t="s">
        <v>136</v>
      </c>
      <c r="BI67" s="177" t="s">
        <v>136</v>
      </c>
      <c r="BJ67" s="177" t="s">
        <v>136</v>
      </c>
      <c r="BK67" s="177" t="s">
        <v>136</v>
      </c>
      <c r="BL67" s="177" t="s">
        <v>136</v>
      </c>
      <c r="BM67" s="177" t="s">
        <v>136</v>
      </c>
      <c r="BN67" s="177" t="s">
        <v>136</v>
      </c>
      <c r="BO67" s="177" t="s">
        <v>136</v>
      </c>
      <c r="BP67" s="177" t="s">
        <v>136</v>
      </c>
      <c r="BQ67" s="177" t="s">
        <v>136</v>
      </c>
      <c r="BR67" s="177" t="s">
        <v>136</v>
      </c>
      <c r="BS67" s="177" t="s">
        <v>136</v>
      </c>
      <c r="BT67" s="178" t="s">
        <v>136</v>
      </c>
      <c r="BU67" s="179" t="s">
        <v>136</v>
      </c>
      <c r="BV67" s="177" t="s">
        <v>136</v>
      </c>
      <c r="BW67" s="177" t="s">
        <v>136</v>
      </c>
      <c r="BX67" s="178" t="s">
        <v>136</v>
      </c>
      <c r="BZ67" s="3"/>
      <c r="CA67" s="3"/>
    </row>
    <row r="68" spans="1:79" s="183" customFormat="1" ht="102.75" customHeight="1">
      <c r="A68" s="236">
        <v>66</v>
      </c>
      <c r="B68" s="269" t="s">
        <v>162</v>
      </c>
      <c r="C68" s="177" t="s">
        <v>136</v>
      </c>
      <c r="D68" s="177" t="s">
        <v>136</v>
      </c>
      <c r="E68" s="177" t="s">
        <v>136</v>
      </c>
      <c r="F68" s="177" t="s">
        <v>136</v>
      </c>
      <c r="G68" s="177" t="s">
        <v>136</v>
      </c>
      <c r="H68" s="177" t="s">
        <v>136</v>
      </c>
      <c r="I68" s="177" t="s">
        <v>136</v>
      </c>
      <c r="J68" s="177" t="s">
        <v>136</v>
      </c>
      <c r="K68" s="177" t="s">
        <v>136</v>
      </c>
      <c r="L68" s="177" t="s">
        <v>136</v>
      </c>
      <c r="M68" s="177" t="s">
        <v>136</v>
      </c>
      <c r="N68" s="177" t="s">
        <v>136</v>
      </c>
      <c r="O68" s="177" t="s">
        <v>136</v>
      </c>
      <c r="P68" s="177" t="s">
        <v>136</v>
      </c>
      <c r="Q68" s="177" t="s">
        <v>136</v>
      </c>
      <c r="R68" s="177" t="s">
        <v>136</v>
      </c>
      <c r="S68" s="177" t="s">
        <v>136</v>
      </c>
      <c r="T68" s="177" t="s">
        <v>136</v>
      </c>
      <c r="U68" s="177" t="s">
        <v>136</v>
      </c>
      <c r="V68" s="177" t="s">
        <v>136</v>
      </c>
      <c r="W68" s="177" t="s">
        <v>136</v>
      </c>
      <c r="X68" s="177" t="s">
        <v>136</v>
      </c>
      <c r="Y68" s="177" t="s">
        <v>136</v>
      </c>
      <c r="Z68" s="177" t="s">
        <v>136</v>
      </c>
      <c r="AA68" s="177" t="s">
        <v>136</v>
      </c>
      <c r="AB68" s="177" t="s">
        <v>136</v>
      </c>
      <c r="AC68" s="177" t="s">
        <v>136</v>
      </c>
      <c r="AD68" s="177" t="s">
        <v>136</v>
      </c>
      <c r="AE68" s="177" t="s">
        <v>136</v>
      </c>
      <c r="AF68" s="177" t="s">
        <v>136</v>
      </c>
      <c r="AG68" s="177" t="s">
        <v>136</v>
      </c>
      <c r="AH68" s="177" t="s">
        <v>136</v>
      </c>
      <c r="AI68" s="177" t="s">
        <v>136</v>
      </c>
      <c r="AJ68" s="177" t="s">
        <v>136</v>
      </c>
      <c r="AK68" s="177" t="s">
        <v>136</v>
      </c>
      <c r="AL68" s="177" t="s">
        <v>136</v>
      </c>
      <c r="AM68" s="177" t="s">
        <v>136</v>
      </c>
      <c r="AN68" s="177" t="s">
        <v>136</v>
      </c>
      <c r="AO68" s="177" t="s">
        <v>136</v>
      </c>
      <c r="AP68" s="177" t="s">
        <v>136</v>
      </c>
      <c r="AQ68" s="177" t="s">
        <v>136</v>
      </c>
      <c r="AR68" s="177" t="s">
        <v>136</v>
      </c>
      <c r="AS68" s="177" t="s">
        <v>136</v>
      </c>
      <c r="AT68" s="177" t="s">
        <v>136</v>
      </c>
      <c r="AU68" s="177" t="s">
        <v>136</v>
      </c>
      <c r="AV68" s="177" t="s">
        <v>136</v>
      </c>
      <c r="AW68" s="177" t="s">
        <v>136</v>
      </c>
      <c r="AX68" s="177" t="s">
        <v>136</v>
      </c>
      <c r="AY68" s="177" t="s">
        <v>136</v>
      </c>
      <c r="AZ68" s="177" t="s">
        <v>136</v>
      </c>
      <c r="BA68" s="177" t="s">
        <v>136</v>
      </c>
      <c r="BB68" s="177" t="s">
        <v>136</v>
      </c>
      <c r="BC68" s="177" t="s">
        <v>136</v>
      </c>
      <c r="BD68" s="177" t="s">
        <v>136</v>
      </c>
      <c r="BE68" s="177" t="s">
        <v>136</v>
      </c>
      <c r="BF68" s="177" t="s">
        <v>136</v>
      </c>
      <c r="BG68" s="177" t="s">
        <v>136</v>
      </c>
      <c r="BH68" s="177" t="s">
        <v>136</v>
      </c>
      <c r="BI68" s="177" t="s">
        <v>136</v>
      </c>
      <c r="BJ68" s="177" t="s">
        <v>136</v>
      </c>
      <c r="BK68" s="177" t="s">
        <v>136</v>
      </c>
      <c r="BL68" s="177" t="s">
        <v>136</v>
      </c>
      <c r="BM68" s="177" t="s">
        <v>136</v>
      </c>
      <c r="BN68" s="177" t="s">
        <v>136</v>
      </c>
      <c r="BO68" s="177" t="s">
        <v>136</v>
      </c>
      <c r="BP68" s="177" t="s">
        <v>136</v>
      </c>
      <c r="BQ68" s="177" t="s">
        <v>136</v>
      </c>
      <c r="BR68" s="177" t="s">
        <v>136</v>
      </c>
      <c r="BS68" s="177" t="s">
        <v>136</v>
      </c>
      <c r="BT68" s="178" t="s">
        <v>136</v>
      </c>
      <c r="BU68" s="179" t="s">
        <v>136</v>
      </c>
      <c r="BV68" s="177" t="s">
        <v>136</v>
      </c>
      <c r="BW68" s="177" t="s">
        <v>136</v>
      </c>
      <c r="BX68" s="178" t="s">
        <v>136</v>
      </c>
      <c r="BZ68" s="3"/>
      <c r="CA68" s="3"/>
    </row>
    <row r="69" spans="1:79" s="183" customFormat="1" ht="86.25" customHeight="1">
      <c r="A69" s="284">
        <v>67</v>
      </c>
      <c r="B69" s="269" t="s">
        <v>163</v>
      </c>
      <c r="C69" s="177" t="s">
        <v>136</v>
      </c>
      <c r="D69" s="177" t="s">
        <v>136</v>
      </c>
      <c r="E69" s="177" t="s">
        <v>136</v>
      </c>
      <c r="F69" s="177" t="s">
        <v>136</v>
      </c>
      <c r="G69" s="177" t="s">
        <v>136</v>
      </c>
      <c r="H69" s="177" t="s">
        <v>136</v>
      </c>
      <c r="I69" s="177" t="s">
        <v>136</v>
      </c>
      <c r="J69" s="177" t="s">
        <v>136</v>
      </c>
      <c r="K69" s="177" t="s">
        <v>136</v>
      </c>
      <c r="L69" s="177" t="s">
        <v>136</v>
      </c>
      <c r="M69" s="177" t="s">
        <v>136</v>
      </c>
      <c r="N69" s="177" t="s">
        <v>136</v>
      </c>
      <c r="O69" s="177" t="s">
        <v>136</v>
      </c>
      <c r="P69" s="177" t="s">
        <v>136</v>
      </c>
      <c r="Q69" s="177" t="s">
        <v>136</v>
      </c>
      <c r="R69" s="177" t="s">
        <v>136</v>
      </c>
      <c r="S69" s="177" t="s">
        <v>136</v>
      </c>
      <c r="T69" s="177" t="s">
        <v>136</v>
      </c>
      <c r="U69" s="177" t="s">
        <v>136</v>
      </c>
      <c r="V69" s="177" t="s">
        <v>136</v>
      </c>
      <c r="W69" s="177" t="s">
        <v>136</v>
      </c>
      <c r="X69" s="177" t="s">
        <v>136</v>
      </c>
      <c r="Y69" s="177" t="s">
        <v>136</v>
      </c>
      <c r="Z69" s="177" t="s">
        <v>136</v>
      </c>
      <c r="AA69" s="177" t="s">
        <v>136</v>
      </c>
      <c r="AB69" s="177" t="s">
        <v>136</v>
      </c>
      <c r="AC69" s="177" t="s">
        <v>136</v>
      </c>
      <c r="AD69" s="177" t="s">
        <v>136</v>
      </c>
      <c r="AE69" s="177" t="s">
        <v>136</v>
      </c>
      <c r="AF69" s="177" t="s">
        <v>136</v>
      </c>
      <c r="AG69" s="177" t="s">
        <v>136</v>
      </c>
      <c r="AH69" s="177" t="s">
        <v>136</v>
      </c>
      <c r="AI69" s="177" t="s">
        <v>136</v>
      </c>
      <c r="AJ69" s="177" t="s">
        <v>136</v>
      </c>
      <c r="AK69" s="177" t="s">
        <v>136</v>
      </c>
      <c r="AL69" s="177" t="s">
        <v>136</v>
      </c>
      <c r="AM69" s="177" t="s">
        <v>136</v>
      </c>
      <c r="AN69" s="177" t="s">
        <v>136</v>
      </c>
      <c r="AO69" s="177" t="s">
        <v>136</v>
      </c>
      <c r="AP69" s="177" t="s">
        <v>136</v>
      </c>
      <c r="AQ69" s="177" t="s">
        <v>136</v>
      </c>
      <c r="AR69" s="177" t="s">
        <v>136</v>
      </c>
      <c r="AS69" s="177" t="s">
        <v>136</v>
      </c>
      <c r="AT69" s="177" t="s">
        <v>136</v>
      </c>
      <c r="AU69" s="177" t="s">
        <v>136</v>
      </c>
      <c r="AV69" s="177" t="s">
        <v>136</v>
      </c>
      <c r="AW69" s="177" t="s">
        <v>136</v>
      </c>
      <c r="AX69" s="177" t="s">
        <v>136</v>
      </c>
      <c r="AY69" s="177" t="s">
        <v>136</v>
      </c>
      <c r="AZ69" s="177" t="s">
        <v>136</v>
      </c>
      <c r="BA69" s="177" t="s">
        <v>136</v>
      </c>
      <c r="BB69" s="177" t="s">
        <v>136</v>
      </c>
      <c r="BC69" s="177" t="s">
        <v>136</v>
      </c>
      <c r="BD69" s="177" t="s">
        <v>136</v>
      </c>
      <c r="BE69" s="177" t="s">
        <v>136</v>
      </c>
      <c r="BF69" s="177" t="s">
        <v>136</v>
      </c>
      <c r="BG69" s="177" t="s">
        <v>136</v>
      </c>
      <c r="BH69" s="177" t="s">
        <v>136</v>
      </c>
      <c r="BI69" s="177" t="s">
        <v>136</v>
      </c>
      <c r="BJ69" s="177" t="s">
        <v>136</v>
      </c>
      <c r="BK69" s="177" t="s">
        <v>136</v>
      </c>
      <c r="BL69" s="177" t="s">
        <v>136</v>
      </c>
      <c r="BM69" s="177" t="s">
        <v>136</v>
      </c>
      <c r="BN69" s="177" t="s">
        <v>136</v>
      </c>
      <c r="BO69" s="177" t="s">
        <v>136</v>
      </c>
      <c r="BP69" s="177" t="s">
        <v>136</v>
      </c>
      <c r="BQ69" s="177" t="s">
        <v>136</v>
      </c>
      <c r="BR69" s="177" t="s">
        <v>136</v>
      </c>
      <c r="BS69" s="177" t="s">
        <v>136</v>
      </c>
      <c r="BT69" s="178" t="s">
        <v>136</v>
      </c>
      <c r="BU69" s="179" t="s">
        <v>136</v>
      </c>
      <c r="BV69" s="177" t="s">
        <v>136</v>
      </c>
      <c r="BW69" s="177" t="s">
        <v>136</v>
      </c>
      <c r="BX69" s="178" t="s">
        <v>136</v>
      </c>
      <c r="BZ69" s="3"/>
      <c r="CA69" s="3"/>
    </row>
    <row r="70" spans="1:79" s="183" customFormat="1">
      <c r="B70" s="184"/>
      <c r="BT70" s="185"/>
      <c r="BY70" s="3"/>
      <c r="BZ70" s="3"/>
    </row>
    <row r="71" spans="1:79" s="183" customFormat="1">
      <c r="B71" s="184"/>
      <c r="BT71" s="185"/>
      <c r="BY71" s="3"/>
      <c r="BZ71" s="3"/>
    </row>
    <row r="72" spans="1:79" s="183" customFormat="1">
      <c r="B72" s="184"/>
      <c r="BT72" s="185"/>
      <c r="BY72" s="3"/>
      <c r="BZ72" s="3"/>
    </row>
    <row r="73" spans="1:79" s="183" customFormat="1">
      <c r="B73" s="184"/>
      <c r="BT73" s="185"/>
      <c r="BY73" s="3"/>
      <c r="BZ73" s="3"/>
    </row>
    <row r="74" spans="1:79" s="183" customFormat="1">
      <c r="B74" s="184"/>
      <c r="BT74" s="185"/>
      <c r="BY74" s="3"/>
      <c r="BZ74" s="3"/>
    </row>
    <row r="75" spans="1:79" s="183" customFormat="1">
      <c r="B75" s="184"/>
      <c r="BT75" s="185"/>
      <c r="BY75" s="3"/>
      <c r="BZ75" s="3"/>
    </row>
    <row r="76" spans="1:79" s="183" customFormat="1">
      <c r="B76" s="184"/>
      <c r="BT76" s="185"/>
      <c r="BY76" s="3"/>
      <c r="BZ76" s="3"/>
    </row>
    <row r="77" spans="1:79" s="183" customFormat="1">
      <c r="B77" s="184"/>
      <c r="BT77" s="185"/>
      <c r="BY77" s="3"/>
      <c r="BZ77" s="3"/>
    </row>
    <row r="78" spans="1:79" s="183" customFormat="1">
      <c r="B78" s="184"/>
      <c r="BT78" s="185"/>
      <c r="BY78" s="3"/>
      <c r="BZ78" s="3"/>
    </row>
    <row r="79" spans="1:79" s="183" customFormat="1">
      <c r="B79" s="184"/>
      <c r="BT79" s="185"/>
      <c r="BY79" s="3"/>
      <c r="BZ79" s="3"/>
    </row>
    <row r="80" spans="1:79" s="183" customFormat="1">
      <c r="B80" s="184"/>
      <c r="BT80" s="185"/>
      <c r="BY80" s="3"/>
      <c r="BZ80" s="3"/>
    </row>
    <row r="81" spans="2:78" s="183" customFormat="1">
      <c r="B81" s="184"/>
      <c r="BT81" s="185"/>
      <c r="BY81" s="3"/>
      <c r="BZ81" s="3"/>
    </row>
    <row r="82" spans="2:78" s="183" customFormat="1">
      <c r="B82" s="184"/>
      <c r="BT82" s="185"/>
      <c r="BY82" s="3"/>
      <c r="BZ82" s="3"/>
    </row>
    <row r="83" spans="2:78" s="183" customFormat="1">
      <c r="B83" s="184"/>
      <c r="BT83" s="185"/>
      <c r="BY83" s="3"/>
      <c r="BZ83" s="3"/>
    </row>
    <row r="84" spans="2:78" s="183" customFormat="1">
      <c r="B84" s="184"/>
      <c r="BT84" s="185"/>
      <c r="BY84" s="3"/>
      <c r="BZ84" s="3"/>
    </row>
    <row r="85" spans="2:78" s="183" customFormat="1">
      <c r="B85" s="184"/>
      <c r="BT85" s="185"/>
      <c r="BY85" s="3"/>
      <c r="BZ85" s="3"/>
    </row>
    <row r="86" spans="2:78" s="183" customFormat="1">
      <c r="B86" s="184"/>
      <c r="BT86" s="185"/>
      <c r="BY86" s="3"/>
      <c r="BZ86" s="3"/>
    </row>
    <row r="87" spans="2:78" s="183" customFormat="1">
      <c r="B87" s="184"/>
      <c r="BT87" s="185"/>
      <c r="BY87" s="3"/>
      <c r="BZ87" s="3"/>
    </row>
    <row r="88" spans="2:78" s="183" customFormat="1">
      <c r="B88" s="184"/>
      <c r="BT88" s="185"/>
      <c r="BY88" s="3"/>
      <c r="BZ88" s="3"/>
    </row>
    <row r="89" spans="2:78" s="183" customFormat="1">
      <c r="B89" s="184"/>
      <c r="BT89" s="185"/>
      <c r="BY89" s="3"/>
      <c r="BZ89" s="3"/>
    </row>
    <row r="90" spans="2:78" s="183" customFormat="1">
      <c r="B90" s="184"/>
      <c r="BT90" s="185"/>
      <c r="BY90" s="3"/>
      <c r="BZ90" s="3"/>
    </row>
    <row r="91" spans="2:78" s="183" customFormat="1">
      <c r="B91" s="184"/>
      <c r="BT91" s="185"/>
      <c r="BY91" s="3"/>
      <c r="BZ91" s="3"/>
    </row>
    <row r="92" spans="2:78" s="183" customFormat="1">
      <c r="B92" s="184"/>
      <c r="BT92" s="185"/>
      <c r="BY92" s="3"/>
      <c r="BZ92" s="3"/>
    </row>
    <row r="93" spans="2:78" s="183" customFormat="1">
      <c r="B93" s="184"/>
      <c r="BT93" s="185"/>
      <c r="BY93" s="3"/>
      <c r="BZ93" s="3"/>
    </row>
    <row r="94" spans="2:78" s="183" customFormat="1">
      <c r="B94" s="184"/>
      <c r="BT94" s="185"/>
      <c r="BY94" s="3"/>
      <c r="BZ94" s="3"/>
    </row>
    <row r="95" spans="2:78" s="183" customFormat="1">
      <c r="B95" s="184"/>
      <c r="BT95" s="185"/>
      <c r="BY95" s="3"/>
      <c r="BZ95" s="3"/>
    </row>
    <row r="96" spans="2:78" s="183" customFormat="1">
      <c r="B96" s="184"/>
      <c r="BT96" s="185"/>
      <c r="BY96" s="3"/>
      <c r="BZ96" s="3"/>
    </row>
    <row r="97" spans="2:78" s="183" customFormat="1">
      <c r="B97" s="184"/>
      <c r="BT97" s="185"/>
      <c r="BY97" s="3"/>
      <c r="BZ97" s="3"/>
    </row>
    <row r="98" spans="2:78" s="183" customFormat="1">
      <c r="B98" s="184"/>
      <c r="BT98" s="185"/>
      <c r="BY98" s="3"/>
      <c r="BZ98" s="3"/>
    </row>
    <row r="99" spans="2:78" s="183" customFormat="1">
      <c r="B99" s="184"/>
      <c r="BT99" s="185"/>
      <c r="BY99" s="3"/>
      <c r="BZ99" s="3"/>
    </row>
    <row r="100" spans="2:78" s="183" customFormat="1">
      <c r="B100" s="184"/>
      <c r="BT100" s="185"/>
      <c r="BY100" s="3"/>
      <c r="BZ100" s="3"/>
    </row>
    <row r="101" spans="2:78" s="183" customFormat="1">
      <c r="B101" s="184"/>
      <c r="BT101" s="185"/>
      <c r="BY101" s="3"/>
      <c r="BZ101" s="3"/>
    </row>
    <row r="102" spans="2:78" s="183" customFormat="1">
      <c r="B102" s="184"/>
      <c r="BT102" s="185"/>
      <c r="BY102" s="3"/>
      <c r="BZ102" s="3"/>
    </row>
    <row r="103" spans="2:78" s="183" customFormat="1">
      <c r="B103" s="184"/>
      <c r="BT103" s="185"/>
      <c r="BY103" s="3"/>
      <c r="BZ103" s="3"/>
    </row>
    <row r="104" spans="2:78" s="183" customFormat="1">
      <c r="B104" s="184"/>
      <c r="BT104" s="185"/>
      <c r="BY104" s="3"/>
      <c r="BZ104" s="3"/>
    </row>
    <row r="105" spans="2:78" s="183" customFormat="1">
      <c r="B105" s="184"/>
      <c r="BT105" s="185"/>
      <c r="BY105" s="3"/>
      <c r="BZ105" s="3"/>
    </row>
    <row r="106" spans="2:78" s="183" customFormat="1">
      <c r="B106" s="184"/>
      <c r="BT106" s="185"/>
      <c r="BY106" s="3"/>
      <c r="BZ106" s="3"/>
    </row>
    <row r="107" spans="2:78" s="183" customFormat="1">
      <c r="B107" s="184"/>
      <c r="BT107" s="185"/>
      <c r="BY107" s="3"/>
      <c r="BZ107" s="3"/>
    </row>
    <row r="108" spans="2:78" s="183" customFormat="1">
      <c r="B108" s="184"/>
      <c r="BT108" s="185"/>
      <c r="BY108" s="3"/>
      <c r="BZ108" s="3"/>
    </row>
    <row r="109" spans="2:78" s="183" customFormat="1">
      <c r="B109" s="184"/>
      <c r="BT109" s="185"/>
      <c r="BY109" s="3"/>
      <c r="BZ109" s="3"/>
    </row>
    <row r="110" spans="2:78" s="183" customFormat="1">
      <c r="B110" s="184"/>
      <c r="BT110" s="185"/>
      <c r="BY110" s="3"/>
      <c r="BZ110" s="3"/>
    </row>
    <row r="111" spans="2:78" s="183" customFormat="1">
      <c r="B111" s="184"/>
      <c r="BT111" s="185"/>
      <c r="BY111" s="3"/>
      <c r="BZ111" s="3"/>
    </row>
    <row r="112" spans="2:78" s="183" customFormat="1">
      <c r="B112" s="184"/>
      <c r="BT112" s="185"/>
      <c r="BY112" s="3"/>
      <c r="BZ112" s="3"/>
    </row>
    <row r="113" spans="2:78" s="183" customFormat="1">
      <c r="B113" s="184"/>
      <c r="BT113" s="185"/>
      <c r="BY113" s="3"/>
      <c r="BZ113" s="3"/>
    </row>
    <row r="114" spans="2:78" s="183" customFormat="1">
      <c r="B114" s="184"/>
      <c r="BT114" s="185"/>
      <c r="BY114" s="3"/>
      <c r="BZ114" s="3"/>
    </row>
    <row r="115" spans="2:78" s="183" customFormat="1">
      <c r="B115" s="184"/>
      <c r="BT115" s="185"/>
      <c r="BY115" s="3"/>
      <c r="BZ115" s="3"/>
    </row>
    <row r="116" spans="2:78" s="183" customFormat="1">
      <c r="B116" s="184"/>
      <c r="BT116" s="185"/>
      <c r="BY116" s="3"/>
      <c r="BZ116" s="3"/>
    </row>
    <row r="117" spans="2:78" s="183" customFormat="1">
      <c r="B117" s="184"/>
      <c r="BT117" s="185"/>
      <c r="BY117" s="3"/>
      <c r="BZ117" s="3"/>
    </row>
    <row r="118" spans="2:78" s="183" customFormat="1">
      <c r="B118" s="184"/>
      <c r="BT118" s="185"/>
      <c r="BY118" s="3"/>
      <c r="BZ118" s="3"/>
    </row>
    <row r="119" spans="2:78" s="183" customFormat="1">
      <c r="B119" s="184"/>
      <c r="BT119" s="185"/>
      <c r="BY119" s="3"/>
      <c r="BZ119" s="3"/>
    </row>
    <row r="120" spans="2:78" s="183" customFormat="1">
      <c r="B120" s="184"/>
      <c r="BT120" s="185"/>
      <c r="BY120" s="3"/>
      <c r="BZ120" s="3"/>
    </row>
    <row r="121" spans="2:78" s="183" customFormat="1">
      <c r="B121" s="184"/>
      <c r="BT121" s="185"/>
      <c r="BY121" s="3"/>
      <c r="BZ121" s="3"/>
    </row>
    <row r="122" spans="2:78" s="183" customFormat="1">
      <c r="B122" s="184"/>
      <c r="BT122" s="185"/>
      <c r="BY122" s="3"/>
      <c r="BZ122" s="3"/>
    </row>
    <row r="123" spans="2:78" s="183" customFormat="1">
      <c r="B123" s="184"/>
      <c r="BT123" s="185"/>
      <c r="BY123" s="3"/>
      <c r="BZ123" s="3"/>
    </row>
    <row r="124" spans="2:78" s="183" customFormat="1">
      <c r="B124" s="184"/>
      <c r="BT124" s="185"/>
      <c r="BY124" s="3"/>
      <c r="BZ124" s="3"/>
    </row>
    <row r="125" spans="2:78" s="183" customFormat="1">
      <c r="B125" s="184"/>
      <c r="BT125" s="185"/>
      <c r="BY125" s="3"/>
      <c r="BZ125" s="3"/>
    </row>
    <row r="126" spans="2:78" s="183" customFormat="1">
      <c r="B126" s="184"/>
      <c r="BT126" s="185"/>
      <c r="BY126" s="3"/>
      <c r="BZ126" s="3"/>
    </row>
    <row r="127" spans="2:78" s="183" customFormat="1">
      <c r="B127" s="184"/>
      <c r="BT127" s="185"/>
      <c r="BY127" s="3"/>
      <c r="BZ127" s="3"/>
    </row>
    <row r="128" spans="2:78" s="183" customFormat="1">
      <c r="B128" s="184"/>
      <c r="BT128" s="185"/>
      <c r="BY128" s="3"/>
      <c r="BZ128" s="3"/>
    </row>
    <row r="129" spans="2:78" s="183" customFormat="1">
      <c r="B129" s="184"/>
      <c r="BT129" s="185"/>
      <c r="BY129" s="3"/>
      <c r="BZ129" s="3"/>
    </row>
    <row r="130" spans="2:78" s="183" customFormat="1">
      <c r="B130" s="184"/>
      <c r="BT130" s="185"/>
      <c r="BY130" s="3"/>
      <c r="BZ130" s="3"/>
    </row>
    <row r="131" spans="2:78" s="183" customFormat="1">
      <c r="B131" s="184"/>
      <c r="BT131" s="185"/>
      <c r="BY131" s="3"/>
      <c r="BZ131" s="3"/>
    </row>
    <row r="132" spans="2:78" s="183" customFormat="1">
      <c r="B132" s="184"/>
      <c r="BT132" s="185"/>
      <c r="BY132" s="3"/>
      <c r="BZ132" s="3"/>
    </row>
    <row r="133" spans="2:78" s="183" customFormat="1">
      <c r="B133" s="184"/>
      <c r="BT133" s="185"/>
      <c r="BY133" s="3"/>
      <c r="BZ133" s="3"/>
    </row>
    <row r="134" spans="2:78" s="183" customFormat="1">
      <c r="B134" s="184"/>
      <c r="BT134" s="185"/>
      <c r="BY134" s="3"/>
      <c r="BZ134" s="3"/>
    </row>
    <row r="135" spans="2:78" s="183" customFormat="1">
      <c r="B135" s="184"/>
      <c r="BT135" s="185"/>
      <c r="BY135" s="3"/>
      <c r="BZ135" s="3"/>
    </row>
    <row r="136" spans="2:78" s="183" customFormat="1">
      <c r="B136" s="184"/>
      <c r="BT136" s="185"/>
      <c r="BY136" s="3"/>
      <c r="BZ136" s="3"/>
    </row>
    <row r="137" spans="2:78" s="183" customFormat="1">
      <c r="B137" s="184"/>
      <c r="BT137" s="185"/>
      <c r="BY137" s="3"/>
      <c r="BZ137" s="3"/>
    </row>
    <row r="138" spans="2:78" s="183" customFormat="1">
      <c r="B138" s="184"/>
      <c r="BT138" s="185"/>
      <c r="BY138" s="3"/>
      <c r="BZ138" s="3"/>
    </row>
    <row r="139" spans="2:78" s="183" customFormat="1">
      <c r="B139" s="184"/>
      <c r="BT139" s="185"/>
      <c r="BY139" s="3"/>
      <c r="BZ139" s="3"/>
    </row>
    <row r="140" spans="2:78" s="183" customFormat="1">
      <c r="B140" s="184"/>
      <c r="BT140" s="185"/>
      <c r="BY140" s="3"/>
      <c r="BZ140" s="3"/>
    </row>
    <row r="141" spans="2:78" s="183" customFormat="1">
      <c r="B141" s="184"/>
      <c r="BT141" s="185"/>
      <c r="BY141" s="3"/>
      <c r="BZ141" s="3"/>
    </row>
    <row r="142" spans="2:78" s="183" customFormat="1">
      <c r="B142" s="184"/>
      <c r="BT142" s="185"/>
      <c r="BY142" s="3"/>
      <c r="BZ142" s="3"/>
    </row>
    <row r="143" spans="2:78" s="183" customFormat="1">
      <c r="B143" s="184"/>
      <c r="BT143" s="185"/>
      <c r="BY143" s="3"/>
      <c r="BZ143" s="3"/>
    </row>
    <row r="144" spans="2:78" s="183" customFormat="1">
      <c r="B144" s="184"/>
      <c r="BT144" s="185"/>
      <c r="BY144" s="3"/>
      <c r="BZ144" s="3"/>
    </row>
    <row r="145" spans="2:78" s="183" customFormat="1">
      <c r="B145" s="184"/>
      <c r="BT145" s="185"/>
      <c r="BY145" s="3"/>
      <c r="BZ145" s="3"/>
    </row>
    <row r="146" spans="2:78" s="183" customFormat="1">
      <c r="B146" s="184"/>
      <c r="BT146" s="185"/>
      <c r="BY146" s="3"/>
      <c r="BZ146" s="3"/>
    </row>
    <row r="147" spans="2:78" s="183" customFormat="1">
      <c r="B147" s="184"/>
      <c r="BT147" s="185"/>
      <c r="BY147" s="3"/>
      <c r="BZ147" s="3"/>
    </row>
    <row r="148" spans="2:78" s="183" customFormat="1">
      <c r="B148" s="184"/>
      <c r="BT148" s="185"/>
      <c r="BY148" s="3"/>
      <c r="BZ148" s="3"/>
    </row>
    <row r="149" spans="2:78" s="183" customFormat="1">
      <c r="B149" s="184"/>
      <c r="BT149" s="185"/>
      <c r="BY149" s="3"/>
      <c r="BZ149" s="3"/>
    </row>
    <row r="150" spans="2:78" s="183" customFormat="1">
      <c r="B150" s="184"/>
      <c r="BT150" s="185"/>
      <c r="BY150" s="3"/>
      <c r="BZ150" s="3"/>
    </row>
    <row r="151" spans="2:78" s="183" customFormat="1">
      <c r="B151" s="184"/>
      <c r="BT151" s="185"/>
      <c r="BY151" s="3"/>
      <c r="BZ151" s="3"/>
    </row>
    <row r="152" spans="2:78" s="183" customFormat="1">
      <c r="B152" s="184"/>
      <c r="BT152" s="185"/>
      <c r="BY152" s="3"/>
      <c r="BZ152" s="3"/>
    </row>
    <row r="153" spans="2:78" s="183" customFormat="1">
      <c r="B153" s="184"/>
      <c r="BT153" s="185"/>
      <c r="BY153" s="3"/>
      <c r="BZ153" s="3"/>
    </row>
    <row r="154" spans="2:78" s="183" customFormat="1">
      <c r="B154" s="184"/>
      <c r="BT154" s="185"/>
      <c r="BY154" s="3"/>
      <c r="BZ154" s="3"/>
    </row>
    <row r="155" spans="2:78" s="183" customFormat="1">
      <c r="B155" s="184"/>
      <c r="BT155" s="185"/>
      <c r="BY155" s="3"/>
      <c r="BZ155" s="3"/>
    </row>
    <row r="156" spans="2:78" s="183" customFormat="1">
      <c r="B156" s="184"/>
      <c r="BT156" s="185"/>
      <c r="BY156" s="3"/>
      <c r="BZ156" s="3"/>
    </row>
    <row r="157" spans="2:78" s="183" customFormat="1">
      <c r="B157" s="184"/>
      <c r="BT157" s="185"/>
      <c r="BY157" s="3"/>
      <c r="BZ157" s="3"/>
    </row>
  </sheetData>
  <mergeCells count="24">
    <mergeCell ref="AO1:BA1"/>
    <mergeCell ref="A1:A2"/>
    <mergeCell ref="B1:B2"/>
    <mergeCell ref="C1:C2"/>
    <mergeCell ref="E1:E2"/>
    <mergeCell ref="F1:I1"/>
    <mergeCell ref="J1:O1"/>
    <mergeCell ref="P1:W1"/>
    <mergeCell ref="X1:AB1"/>
    <mergeCell ref="AC1:AD1"/>
    <mergeCell ref="AE1:AH1"/>
    <mergeCell ref="AJ1:AN1"/>
    <mergeCell ref="BX1:BX2"/>
    <mergeCell ref="BB1:BD1"/>
    <mergeCell ref="BE1:BF1"/>
    <mergeCell ref="BG1:BH1"/>
    <mergeCell ref="BI1:BJ1"/>
    <mergeCell ref="BK1:BL1"/>
    <mergeCell ref="BM1:BO1"/>
    <mergeCell ref="BP1:BR1"/>
    <mergeCell ref="BS1:BS2"/>
    <mergeCell ref="BT1:BT2"/>
    <mergeCell ref="BU1:BU2"/>
    <mergeCell ref="BV1:BW1"/>
  </mergeCells>
  <pageMargins left="0" right="0" top="0.5" bottom="0.5" header="0" footer="0"/>
  <pageSetup orientation="landscape" r:id="rId1"/>
  <drawing r:id="rId2"/>
</worksheet>
</file>

<file path=xl/worksheets/sheet2.xml><?xml version="1.0" encoding="utf-8"?>
<worksheet xmlns="http://schemas.openxmlformats.org/spreadsheetml/2006/main" xmlns:r="http://schemas.openxmlformats.org/officeDocument/2006/relationships">
  <dimension ref="A1:L84"/>
  <sheetViews>
    <sheetView tabSelected="1" topLeftCell="A2" zoomScale="85" zoomScaleNormal="85" workbookViewId="0">
      <selection activeCell="B23" sqref="B23"/>
    </sheetView>
  </sheetViews>
  <sheetFormatPr defaultColWidth="9" defaultRowHeight="12.75"/>
  <cols>
    <col min="1" max="1" width="4.125" style="375" customWidth="1"/>
    <col min="2" max="2" width="9.5" style="378" customWidth="1"/>
    <col min="3" max="3" width="34.875" style="289" customWidth="1"/>
    <col min="4" max="4" width="4.625" style="375" customWidth="1"/>
    <col min="5" max="5" width="24.25" style="289" customWidth="1"/>
    <col min="6" max="6" width="4.5" style="289" customWidth="1"/>
    <col min="7" max="7" width="4.125" style="375" customWidth="1"/>
    <col min="8" max="8" width="9.5" style="378" customWidth="1"/>
    <col min="9" max="9" width="33.5" style="289" customWidth="1"/>
    <col min="10" max="10" width="4.625" style="375" customWidth="1"/>
    <col min="11" max="11" width="20.25" style="289" customWidth="1"/>
    <col min="12" max="16384" width="9" style="289"/>
  </cols>
  <sheetData>
    <row r="1" spans="1:11" ht="12.75" customHeight="1">
      <c r="A1" s="445" t="s">
        <v>198</v>
      </c>
      <c r="B1" s="445"/>
      <c r="C1" s="445"/>
      <c r="D1" s="445"/>
      <c r="E1" s="445"/>
      <c r="G1" s="445" t="s">
        <v>198</v>
      </c>
      <c r="H1" s="445"/>
      <c r="I1" s="445"/>
      <c r="J1" s="445"/>
      <c r="K1" s="445"/>
    </row>
    <row r="2" spans="1:11" ht="12.75" customHeight="1">
      <c r="A2" s="445" t="s">
        <v>250</v>
      </c>
      <c r="B2" s="445"/>
      <c r="C2" s="445"/>
      <c r="D2" s="445"/>
      <c r="E2" s="445"/>
      <c r="G2" s="445" t="s">
        <v>247</v>
      </c>
      <c r="H2" s="445"/>
      <c r="I2" s="445"/>
      <c r="J2" s="445"/>
      <c r="K2" s="445"/>
    </row>
    <row r="3" spans="1:11" s="375" customFormat="1">
      <c r="A3" s="373" t="s">
        <v>157</v>
      </c>
      <c r="B3" s="374" t="s">
        <v>199</v>
      </c>
      <c r="C3" s="374" t="s">
        <v>158</v>
      </c>
      <c r="D3" s="374"/>
      <c r="E3" s="374" t="s">
        <v>196</v>
      </c>
      <c r="G3" s="373" t="s">
        <v>157</v>
      </c>
      <c r="H3" s="374" t="s">
        <v>199</v>
      </c>
      <c r="I3" s="374" t="s">
        <v>158</v>
      </c>
      <c r="J3" s="374"/>
      <c r="K3" s="374" t="s">
        <v>196</v>
      </c>
    </row>
    <row r="4" spans="1:11" s="368" customFormat="1" ht="15" customHeight="1">
      <c r="A4" s="372">
        <v>1</v>
      </c>
      <c r="B4" s="286" t="s">
        <v>408</v>
      </c>
      <c r="C4" s="285" t="s">
        <v>169</v>
      </c>
      <c r="D4" s="288">
        <v>2</v>
      </c>
      <c r="E4" s="287" t="s">
        <v>245</v>
      </c>
      <c r="G4" s="372">
        <v>1</v>
      </c>
      <c r="H4" s="286" t="s">
        <v>224</v>
      </c>
      <c r="I4" s="285" t="s">
        <v>244</v>
      </c>
      <c r="J4" s="288">
        <v>2</v>
      </c>
      <c r="K4" s="287" t="s">
        <v>245</v>
      </c>
    </row>
    <row r="5" spans="1:11" s="368" customFormat="1" ht="15" customHeight="1">
      <c r="A5" s="372">
        <v>2</v>
      </c>
      <c r="B5" s="286" t="s">
        <v>406</v>
      </c>
      <c r="C5" s="285" t="s">
        <v>168</v>
      </c>
      <c r="D5" s="288">
        <v>2</v>
      </c>
      <c r="E5" s="287" t="s">
        <v>245</v>
      </c>
      <c r="G5" s="372">
        <v>2</v>
      </c>
      <c r="H5" s="286" t="s">
        <v>225</v>
      </c>
      <c r="I5" s="285" t="s">
        <v>246</v>
      </c>
      <c r="J5" s="288">
        <v>2</v>
      </c>
      <c r="K5" s="287" t="s">
        <v>245</v>
      </c>
    </row>
    <row r="6" spans="1:11" s="368" customFormat="1" ht="15" customHeight="1">
      <c r="A6" s="372">
        <v>3</v>
      </c>
      <c r="B6" s="286" t="s">
        <v>251</v>
      </c>
      <c r="C6" s="285" t="s">
        <v>183</v>
      </c>
      <c r="D6" s="288">
        <v>6</v>
      </c>
      <c r="E6" s="287" t="s">
        <v>197</v>
      </c>
      <c r="G6" s="372">
        <v>3</v>
      </c>
      <c r="H6" s="286" t="s">
        <v>242</v>
      </c>
      <c r="I6" s="285" t="s">
        <v>168</v>
      </c>
      <c r="J6" s="288">
        <v>2</v>
      </c>
      <c r="K6" s="287" t="s">
        <v>245</v>
      </c>
    </row>
    <row r="7" spans="1:11" s="368" customFormat="1" ht="15" customHeight="1">
      <c r="A7" s="372">
        <v>4</v>
      </c>
      <c r="B7" s="286" t="s">
        <v>252</v>
      </c>
      <c r="C7" s="367" t="s">
        <v>167</v>
      </c>
      <c r="D7" s="288">
        <v>4</v>
      </c>
      <c r="E7" s="287" t="s">
        <v>197</v>
      </c>
      <c r="G7" s="372">
        <v>4</v>
      </c>
      <c r="H7" s="286" t="s">
        <v>251</v>
      </c>
      <c r="I7" s="285" t="s">
        <v>183</v>
      </c>
      <c r="J7" s="288">
        <v>6</v>
      </c>
      <c r="K7" s="287" t="s">
        <v>197</v>
      </c>
    </row>
    <row r="8" spans="1:11" s="368" customFormat="1" ht="15" customHeight="1">
      <c r="A8" s="372">
        <v>5</v>
      </c>
      <c r="B8" s="286" t="s">
        <v>226</v>
      </c>
      <c r="C8" s="367" t="s">
        <v>241</v>
      </c>
      <c r="D8" s="288">
        <v>4</v>
      </c>
      <c r="E8" s="287" t="s">
        <v>197</v>
      </c>
      <c r="G8" s="372">
        <v>5</v>
      </c>
      <c r="H8" s="286" t="s">
        <v>252</v>
      </c>
      <c r="I8" s="367" t="s">
        <v>167</v>
      </c>
      <c r="J8" s="288">
        <v>4</v>
      </c>
      <c r="K8" s="287" t="s">
        <v>197</v>
      </c>
    </row>
    <row r="9" spans="1:11" s="368" customFormat="1" ht="15" customHeight="1">
      <c r="A9" s="372">
        <v>6</v>
      </c>
      <c r="B9" s="286" t="s">
        <v>415</v>
      </c>
      <c r="C9" s="285" t="s">
        <v>175</v>
      </c>
      <c r="D9" s="288">
        <v>4</v>
      </c>
      <c r="E9" s="287" t="s">
        <v>197</v>
      </c>
      <c r="G9" s="372">
        <v>6</v>
      </c>
      <c r="H9" s="286" t="s">
        <v>226</v>
      </c>
      <c r="I9" s="367" t="s">
        <v>241</v>
      </c>
      <c r="J9" s="288">
        <v>4</v>
      </c>
      <c r="K9" s="287" t="s">
        <v>197</v>
      </c>
    </row>
    <row r="10" spans="1:11" s="368" customFormat="1" ht="15" customHeight="1">
      <c r="A10" s="372">
        <v>7</v>
      </c>
      <c r="B10" s="286" t="s">
        <v>396</v>
      </c>
      <c r="C10" s="285" t="s">
        <v>176</v>
      </c>
      <c r="D10" s="288">
        <v>2</v>
      </c>
      <c r="E10" s="287" t="s">
        <v>197</v>
      </c>
      <c r="G10" s="372">
        <v>7</v>
      </c>
      <c r="H10" s="286" t="s">
        <v>227</v>
      </c>
      <c r="I10" s="285" t="s">
        <v>175</v>
      </c>
      <c r="J10" s="288">
        <v>4</v>
      </c>
      <c r="K10" s="287" t="s">
        <v>197</v>
      </c>
    </row>
    <row r="11" spans="1:11" s="368" customFormat="1" ht="15" customHeight="1">
      <c r="A11" s="372">
        <v>8</v>
      </c>
      <c r="B11" s="286" t="s">
        <v>397</v>
      </c>
      <c r="C11" s="285" t="s">
        <v>187</v>
      </c>
      <c r="D11" s="288">
        <v>2</v>
      </c>
      <c r="E11" s="287" t="s">
        <v>197</v>
      </c>
      <c r="G11" s="372">
        <v>8</v>
      </c>
      <c r="H11" s="286" t="s">
        <v>228</v>
      </c>
      <c r="I11" s="285" t="s">
        <v>176</v>
      </c>
      <c r="J11" s="288">
        <v>2</v>
      </c>
      <c r="K11" s="287" t="s">
        <v>197</v>
      </c>
    </row>
    <row r="12" spans="1:11" s="368" customFormat="1" ht="15" customHeight="1">
      <c r="A12" s="372">
        <v>9</v>
      </c>
      <c r="B12" s="286" t="s">
        <v>398</v>
      </c>
      <c r="C12" s="285" t="s">
        <v>170</v>
      </c>
      <c r="D12" s="288">
        <v>2</v>
      </c>
      <c r="E12" s="287" t="s">
        <v>197</v>
      </c>
      <c r="G12" s="372">
        <v>9</v>
      </c>
      <c r="H12" s="286" t="s">
        <v>229</v>
      </c>
      <c r="I12" s="285" t="s">
        <v>187</v>
      </c>
      <c r="J12" s="288">
        <v>2</v>
      </c>
      <c r="K12" s="287" t="s">
        <v>197</v>
      </c>
    </row>
    <row r="13" spans="1:11" s="368" customFormat="1" ht="15" customHeight="1">
      <c r="A13" s="372">
        <v>10</v>
      </c>
      <c r="B13" s="286" t="s">
        <v>231</v>
      </c>
      <c r="C13" s="285" t="s">
        <v>174</v>
      </c>
      <c r="D13" s="288">
        <v>2</v>
      </c>
      <c r="E13" s="287" t="s">
        <v>197</v>
      </c>
      <c r="G13" s="372">
        <v>10</v>
      </c>
      <c r="H13" s="286" t="s">
        <v>230</v>
      </c>
      <c r="I13" s="285" t="s">
        <v>170</v>
      </c>
      <c r="J13" s="288">
        <v>2</v>
      </c>
      <c r="K13" s="287" t="s">
        <v>197</v>
      </c>
    </row>
    <row r="14" spans="1:11" s="368" customFormat="1" ht="15" customHeight="1">
      <c r="A14" s="372">
        <v>11</v>
      </c>
      <c r="B14" s="286" t="s">
        <v>232</v>
      </c>
      <c r="C14" s="285" t="s">
        <v>173</v>
      </c>
      <c r="D14" s="288">
        <v>2</v>
      </c>
      <c r="E14" s="287" t="s">
        <v>197</v>
      </c>
      <c r="G14" s="372">
        <v>11</v>
      </c>
      <c r="H14" s="286" t="s">
        <v>231</v>
      </c>
      <c r="I14" s="285" t="s">
        <v>387</v>
      </c>
      <c r="J14" s="288">
        <v>2</v>
      </c>
      <c r="K14" s="287" t="s">
        <v>197</v>
      </c>
    </row>
    <row r="15" spans="1:11" s="368" customFormat="1" ht="15" customHeight="1">
      <c r="A15" s="372">
        <v>12</v>
      </c>
      <c r="B15" s="286" t="s">
        <v>233</v>
      </c>
      <c r="C15" s="367" t="s">
        <v>194</v>
      </c>
      <c r="D15" s="288">
        <v>2</v>
      </c>
      <c r="E15" s="287" t="s">
        <v>197</v>
      </c>
      <c r="G15" s="372">
        <v>12</v>
      </c>
      <c r="H15" s="286" t="s">
        <v>232</v>
      </c>
      <c r="I15" s="285" t="s">
        <v>173</v>
      </c>
      <c r="J15" s="288">
        <v>2</v>
      </c>
      <c r="K15" s="287" t="s">
        <v>197</v>
      </c>
    </row>
    <row r="16" spans="1:11" s="368" customFormat="1" ht="15" customHeight="1">
      <c r="A16" s="372">
        <v>13</v>
      </c>
      <c r="B16" s="286" t="s">
        <v>394</v>
      </c>
      <c r="C16" s="285" t="s">
        <v>171</v>
      </c>
      <c r="D16" s="288">
        <v>2</v>
      </c>
      <c r="E16" s="287" t="s">
        <v>197</v>
      </c>
      <c r="G16" s="372">
        <v>13</v>
      </c>
      <c r="H16" s="286" t="s">
        <v>233</v>
      </c>
      <c r="I16" s="367" t="s">
        <v>194</v>
      </c>
      <c r="J16" s="288">
        <v>2</v>
      </c>
      <c r="K16" s="287" t="s">
        <v>197</v>
      </c>
    </row>
    <row r="17" spans="1:11" s="368" customFormat="1" ht="15" customHeight="1">
      <c r="A17" s="372">
        <v>14</v>
      </c>
      <c r="B17" s="286" t="s">
        <v>407</v>
      </c>
      <c r="C17" s="285" t="s">
        <v>191</v>
      </c>
      <c r="D17" s="288">
        <v>2</v>
      </c>
      <c r="E17" s="287" t="s">
        <v>197</v>
      </c>
      <c r="G17" s="372">
        <v>14</v>
      </c>
      <c r="H17" s="286" t="s">
        <v>234</v>
      </c>
      <c r="I17" s="285" t="s">
        <v>171</v>
      </c>
      <c r="J17" s="288">
        <v>2</v>
      </c>
      <c r="K17" s="287" t="s">
        <v>197</v>
      </c>
    </row>
    <row r="18" spans="1:11" s="368" customFormat="1" ht="15" customHeight="1">
      <c r="A18" s="372">
        <v>15</v>
      </c>
      <c r="B18" s="286" t="s">
        <v>395</v>
      </c>
      <c r="C18" s="285" t="s">
        <v>172</v>
      </c>
      <c r="D18" s="288">
        <v>2</v>
      </c>
      <c r="E18" s="287" t="s">
        <v>197</v>
      </c>
      <c r="G18" s="372">
        <v>15</v>
      </c>
      <c r="H18" s="286" t="s">
        <v>235</v>
      </c>
      <c r="I18" s="285" t="s">
        <v>191</v>
      </c>
      <c r="J18" s="288">
        <v>2</v>
      </c>
      <c r="K18" s="287" t="s">
        <v>197</v>
      </c>
    </row>
    <row r="19" spans="1:11" s="368" customFormat="1" ht="15" customHeight="1">
      <c r="A19" s="372">
        <v>16</v>
      </c>
      <c r="B19" s="286" t="s">
        <v>405</v>
      </c>
      <c r="C19" s="285" t="s">
        <v>212</v>
      </c>
      <c r="D19" s="288">
        <v>2</v>
      </c>
      <c r="E19" s="287" t="s">
        <v>197</v>
      </c>
      <c r="G19" s="372">
        <v>16</v>
      </c>
      <c r="H19" s="286" t="s">
        <v>236</v>
      </c>
      <c r="I19" s="285" t="s">
        <v>172</v>
      </c>
      <c r="J19" s="288">
        <v>2</v>
      </c>
      <c r="K19" s="287" t="s">
        <v>197</v>
      </c>
    </row>
    <row r="20" spans="1:11" s="368" customFormat="1" ht="15" customHeight="1">
      <c r="A20" s="372">
        <v>17</v>
      </c>
      <c r="B20" s="286" t="s">
        <v>238</v>
      </c>
      <c r="C20" s="367" t="s">
        <v>182</v>
      </c>
      <c r="D20" s="288">
        <v>2</v>
      </c>
      <c r="E20" s="287" t="s">
        <v>197</v>
      </c>
      <c r="G20" s="372">
        <v>17</v>
      </c>
      <c r="H20" s="286" t="s">
        <v>237</v>
      </c>
      <c r="I20" s="285" t="s">
        <v>212</v>
      </c>
      <c r="J20" s="288">
        <v>2</v>
      </c>
      <c r="K20" s="287" t="s">
        <v>197</v>
      </c>
    </row>
    <row r="21" spans="1:11" s="368" customFormat="1" ht="15" customHeight="1">
      <c r="A21" s="372">
        <v>18</v>
      </c>
      <c r="B21" s="286" t="s">
        <v>409</v>
      </c>
      <c r="C21" s="285" t="s">
        <v>185</v>
      </c>
      <c r="D21" s="288">
        <v>2</v>
      </c>
      <c r="E21" s="287" t="s">
        <v>197</v>
      </c>
      <c r="G21" s="372">
        <v>18</v>
      </c>
      <c r="H21" s="286" t="s">
        <v>238</v>
      </c>
      <c r="I21" s="367" t="s">
        <v>182</v>
      </c>
      <c r="J21" s="288">
        <v>2</v>
      </c>
      <c r="K21" s="287" t="s">
        <v>197</v>
      </c>
    </row>
    <row r="22" spans="1:11" s="368" customFormat="1" ht="15" customHeight="1">
      <c r="A22" s="372">
        <v>19</v>
      </c>
      <c r="B22" s="286" t="s">
        <v>399</v>
      </c>
      <c r="C22" s="285" t="s">
        <v>400</v>
      </c>
      <c r="D22" s="288">
        <v>2</v>
      </c>
      <c r="E22" s="287" t="s">
        <v>197</v>
      </c>
      <c r="G22" s="372">
        <v>19</v>
      </c>
      <c r="H22" s="286" t="s">
        <v>239</v>
      </c>
      <c r="I22" s="285" t="s">
        <v>388</v>
      </c>
      <c r="J22" s="288">
        <v>2</v>
      </c>
      <c r="K22" s="287" t="s">
        <v>197</v>
      </c>
    </row>
    <row r="23" spans="1:11" s="368" customFormat="1" ht="15" customHeight="1">
      <c r="A23" s="372">
        <v>20</v>
      </c>
      <c r="B23" s="286" t="s">
        <v>410</v>
      </c>
      <c r="C23" s="285" t="s">
        <v>184</v>
      </c>
      <c r="D23" s="288">
        <v>2</v>
      </c>
      <c r="E23" s="287" t="s">
        <v>197</v>
      </c>
      <c r="G23" s="372">
        <v>20</v>
      </c>
      <c r="H23" s="286" t="s">
        <v>240</v>
      </c>
      <c r="I23" s="285" t="s">
        <v>243</v>
      </c>
      <c r="J23" s="288">
        <v>2</v>
      </c>
      <c r="K23" s="287" t="s">
        <v>197</v>
      </c>
    </row>
    <row r="24" spans="1:11" s="368" customFormat="1" ht="15" customHeight="1">
      <c r="A24" s="372">
        <v>21</v>
      </c>
      <c r="B24" s="286" t="s">
        <v>401</v>
      </c>
      <c r="C24" s="367" t="s">
        <v>180</v>
      </c>
      <c r="D24" s="288">
        <v>2</v>
      </c>
      <c r="E24" s="287" t="s">
        <v>248</v>
      </c>
      <c r="G24" s="372">
        <v>21</v>
      </c>
      <c r="H24" s="286" t="s">
        <v>253</v>
      </c>
      <c r="I24" s="367" t="s">
        <v>180</v>
      </c>
      <c r="J24" s="288">
        <v>2</v>
      </c>
      <c r="K24" s="287" t="s">
        <v>248</v>
      </c>
    </row>
    <row r="25" spans="1:11" s="368" customFormat="1" ht="15" customHeight="1">
      <c r="A25" s="372">
        <v>22</v>
      </c>
      <c r="B25" s="286" t="s">
        <v>254</v>
      </c>
      <c r="C25" s="367" t="s">
        <v>179</v>
      </c>
      <c r="D25" s="288">
        <v>2</v>
      </c>
      <c r="E25" s="287" t="s">
        <v>248</v>
      </c>
      <c r="G25" s="372">
        <v>22</v>
      </c>
      <c r="H25" s="286" t="s">
        <v>254</v>
      </c>
      <c r="I25" s="367" t="s">
        <v>179</v>
      </c>
      <c r="J25" s="288">
        <v>2</v>
      </c>
      <c r="K25" s="287" t="s">
        <v>248</v>
      </c>
    </row>
    <row r="26" spans="1:11" s="368" customFormat="1" ht="15" customHeight="1">
      <c r="A26" s="372">
        <v>23</v>
      </c>
      <c r="B26" s="286" t="s">
        <v>255</v>
      </c>
      <c r="C26" s="367" t="s">
        <v>178</v>
      </c>
      <c r="D26" s="288">
        <v>2</v>
      </c>
      <c r="E26" s="287" t="s">
        <v>248</v>
      </c>
      <c r="G26" s="372">
        <v>23</v>
      </c>
      <c r="H26" s="286" t="s">
        <v>255</v>
      </c>
      <c r="I26" s="367" t="s">
        <v>178</v>
      </c>
      <c r="J26" s="288">
        <v>2</v>
      </c>
      <c r="K26" s="287" t="s">
        <v>248</v>
      </c>
    </row>
    <row r="27" spans="1:11" s="368" customFormat="1" ht="15" customHeight="1">
      <c r="A27" s="372">
        <v>24</v>
      </c>
      <c r="B27" s="286" t="s">
        <v>256</v>
      </c>
      <c r="C27" s="367" t="s">
        <v>181</v>
      </c>
      <c r="D27" s="288">
        <v>2</v>
      </c>
      <c r="E27" s="287" t="s">
        <v>248</v>
      </c>
      <c r="G27" s="372">
        <v>24</v>
      </c>
      <c r="H27" s="286" t="s">
        <v>256</v>
      </c>
      <c r="I27" s="367" t="s">
        <v>181</v>
      </c>
      <c r="J27" s="288">
        <v>2</v>
      </c>
      <c r="K27" s="287" t="s">
        <v>248</v>
      </c>
    </row>
    <row r="28" spans="1:11" s="368" customFormat="1" ht="15" customHeight="1">
      <c r="A28" s="372">
        <v>25</v>
      </c>
      <c r="B28" s="286" t="s">
        <v>257</v>
      </c>
      <c r="C28" s="367" t="s">
        <v>193</v>
      </c>
      <c r="D28" s="288">
        <v>2</v>
      </c>
      <c r="E28" s="287" t="s">
        <v>248</v>
      </c>
      <c r="G28" s="372">
        <v>25</v>
      </c>
      <c r="H28" s="286" t="s">
        <v>257</v>
      </c>
      <c r="I28" s="367" t="s">
        <v>193</v>
      </c>
      <c r="J28" s="288">
        <v>2</v>
      </c>
      <c r="K28" s="287" t="s">
        <v>248</v>
      </c>
    </row>
    <row r="29" spans="1:11" s="368" customFormat="1" ht="15" customHeight="1">
      <c r="A29" s="372">
        <v>26</v>
      </c>
      <c r="B29" s="286" t="s">
        <v>258</v>
      </c>
      <c r="C29" s="367" t="s">
        <v>177</v>
      </c>
      <c r="D29" s="288">
        <v>2</v>
      </c>
      <c r="E29" s="287" t="s">
        <v>248</v>
      </c>
      <c r="G29" s="372">
        <v>26</v>
      </c>
      <c r="H29" s="286" t="s">
        <v>258</v>
      </c>
      <c r="I29" s="367" t="s">
        <v>177</v>
      </c>
      <c r="J29" s="288">
        <v>2</v>
      </c>
      <c r="K29" s="287" t="s">
        <v>248</v>
      </c>
    </row>
    <row r="30" spans="1:11" s="368" customFormat="1" ht="15" customHeight="1">
      <c r="A30" s="372">
        <v>27</v>
      </c>
      <c r="B30" s="286" t="s">
        <v>259</v>
      </c>
      <c r="C30" s="367" t="s">
        <v>195</v>
      </c>
      <c r="D30" s="288">
        <v>2</v>
      </c>
      <c r="E30" s="287" t="s">
        <v>248</v>
      </c>
      <c r="G30" s="372">
        <v>27</v>
      </c>
      <c r="H30" s="286" t="s">
        <v>259</v>
      </c>
      <c r="I30" s="367" t="s">
        <v>195</v>
      </c>
      <c r="J30" s="288">
        <v>2</v>
      </c>
      <c r="K30" s="287" t="s">
        <v>248</v>
      </c>
    </row>
    <row r="31" spans="1:11" s="368" customFormat="1" ht="15" customHeight="1">
      <c r="A31" s="372">
        <v>28</v>
      </c>
      <c r="B31" s="286" t="s">
        <v>260</v>
      </c>
      <c r="C31" s="367" t="s">
        <v>186</v>
      </c>
      <c r="D31" s="288">
        <v>2</v>
      </c>
      <c r="E31" s="287" t="s">
        <v>248</v>
      </c>
      <c r="G31" s="372">
        <v>28</v>
      </c>
      <c r="H31" s="286" t="s">
        <v>260</v>
      </c>
      <c r="I31" s="367" t="s">
        <v>186</v>
      </c>
      <c r="J31" s="288">
        <v>2</v>
      </c>
      <c r="K31" s="287" t="s">
        <v>248</v>
      </c>
    </row>
    <row r="32" spans="1:11" s="368" customFormat="1" ht="15" customHeight="1">
      <c r="A32" s="372">
        <v>29</v>
      </c>
      <c r="B32" s="286" t="s">
        <v>261</v>
      </c>
      <c r="C32" s="367" t="s">
        <v>249</v>
      </c>
      <c r="D32" s="288">
        <v>2</v>
      </c>
      <c r="E32" s="287" t="s">
        <v>248</v>
      </c>
      <c r="G32" s="372">
        <v>29</v>
      </c>
      <c r="H32" s="286" t="s">
        <v>261</v>
      </c>
      <c r="I32" s="367" t="s">
        <v>249</v>
      </c>
      <c r="J32" s="288">
        <v>2</v>
      </c>
      <c r="K32" s="287" t="s">
        <v>248</v>
      </c>
    </row>
    <row r="33" spans="1:12" s="368" customFormat="1" ht="15" customHeight="1">
      <c r="A33" s="372">
        <v>30</v>
      </c>
      <c r="B33" s="286" t="s">
        <v>351</v>
      </c>
      <c r="C33" s="367" t="s">
        <v>201</v>
      </c>
      <c r="D33" s="288">
        <v>2</v>
      </c>
      <c r="E33" s="287" t="s">
        <v>248</v>
      </c>
      <c r="G33" s="372">
        <v>30</v>
      </c>
      <c r="H33" s="286" t="s">
        <v>351</v>
      </c>
      <c r="I33" s="367" t="s">
        <v>201</v>
      </c>
      <c r="J33" s="288">
        <v>2</v>
      </c>
      <c r="K33" s="287" t="s">
        <v>248</v>
      </c>
    </row>
    <row r="34" spans="1:12" s="368" customFormat="1" ht="15" customHeight="1">
      <c r="A34" s="372">
        <v>31</v>
      </c>
      <c r="B34" s="286" t="s">
        <v>390</v>
      </c>
      <c r="C34" s="287" t="s">
        <v>389</v>
      </c>
      <c r="D34" s="372">
        <v>4</v>
      </c>
      <c r="E34" s="287" t="s">
        <v>248</v>
      </c>
      <c r="G34" s="372">
        <v>31</v>
      </c>
      <c r="H34" s="286" t="s">
        <v>390</v>
      </c>
      <c r="I34" s="368" t="s">
        <v>389</v>
      </c>
      <c r="J34" s="372">
        <v>4</v>
      </c>
      <c r="K34" s="287" t="s">
        <v>248</v>
      </c>
    </row>
    <row r="35" spans="1:12" s="368" customFormat="1" ht="15" customHeight="1">
      <c r="A35" s="372">
        <v>32</v>
      </c>
      <c r="B35" s="286" t="s">
        <v>413</v>
      </c>
      <c r="C35" s="368" t="s">
        <v>208</v>
      </c>
      <c r="D35" s="369">
        <v>2</v>
      </c>
      <c r="E35" s="287" t="s">
        <v>200</v>
      </c>
      <c r="G35" s="372">
        <v>32</v>
      </c>
      <c r="H35" s="286" t="s">
        <v>320</v>
      </c>
      <c r="I35" s="287" t="s">
        <v>392</v>
      </c>
      <c r="J35" s="369">
        <v>2</v>
      </c>
      <c r="K35" s="287" t="s">
        <v>200</v>
      </c>
    </row>
    <row r="36" spans="1:12" s="368" customFormat="1" ht="15" customHeight="1">
      <c r="A36" s="372">
        <v>33</v>
      </c>
      <c r="B36" s="286" t="s">
        <v>402</v>
      </c>
      <c r="C36" s="370" t="s">
        <v>205</v>
      </c>
      <c r="D36" s="369">
        <v>2</v>
      </c>
      <c r="E36" s="287" t="s">
        <v>200</v>
      </c>
      <c r="G36" s="372">
        <v>33</v>
      </c>
      <c r="H36" s="286" t="s">
        <v>321</v>
      </c>
      <c r="I36" s="370" t="s">
        <v>205</v>
      </c>
      <c r="J36" s="369">
        <v>2</v>
      </c>
      <c r="K36" s="287" t="s">
        <v>200</v>
      </c>
    </row>
    <row r="37" spans="1:12" s="368" customFormat="1" ht="15" customHeight="1">
      <c r="A37" s="372">
        <v>34</v>
      </c>
      <c r="B37" s="286" t="s">
        <v>404</v>
      </c>
      <c r="C37" s="289" t="s">
        <v>219</v>
      </c>
      <c r="D37" s="288">
        <v>2</v>
      </c>
      <c r="E37" s="287" t="s">
        <v>200</v>
      </c>
      <c r="G37" s="372">
        <v>34</v>
      </c>
      <c r="H37" s="286" t="s">
        <v>322</v>
      </c>
      <c r="I37" s="289" t="s">
        <v>219</v>
      </c>
      <c r="J37" s="288">
        <v>2</v>
      </c>
      <c r="K37" s="287" t="s">
        <v>200</v>
      </c>
    </row>
    <row r="38" spans="1:12" s="368" customFormat="1" ht="15" customHeight="1">
      <c r="A38" s="372">
        <v>35</v>
      </c>
      <c r="B38" s="286" t="s">
        <v>323</v>
      </c>
      <c r="C38" s="285" t="s">
        <v>209</v>
      </c>
      <c r="D38" s="288">
        <v>3</v>
      </c>
      <c r="E38" s="287" t="s">
        <v>200</v>
      </c>
      <c r="G38" s="372">
        <v>35</v>
      </c>
      <c r="H38" s="286" t="s">
        <v>323</v>
      </c>
      <c r="I38" s="285" t="s">
        <v>209</v>
      </c>
      <c r="J38" s="288">
        <v>3</v>
      </c>
      <c r="K38" s="287" t="s">
        <v>200</v>
      </c>
    </row>
    <row r="39" spans="1:12" s="368" customFormat="1" ht="15" customHeight="1">
      <c r="A39" s="372">
        <v>36</v>
      </c>
      <c r="B39" s="286" t="s">
        <v>412</v>
      </c>
      <c r="C39" s="285" t="s">
        <v>213</v>
      </c>
      <c r="D39" s="288">
        <v>2</v>
      </c>
      <c r="E39" s="287" t="s">
        <v>200</v>
      </c>
      <c r="G39" s="372">
        <v>36</v>
      </c>
      <c r="H39" s="286" t="s">
        <v>324</v>
      </c>
      <c r="I39" s="285" t="s">
        <v>213</v>
      </c>
      <c r="J39" s="288">
        <v>2</v>
      </c>
      <c r="K39" s="287" t="s">
        <v>200</v>
      </c>
    </row>
    <row r="40" spans="1:12" s="368" customFormat="1" ht="15" customHeight="1">
      <c r="A40" s="372">
        <v>37</v>
      </c>
      <c r="B40" s="286" t="s">
        <v>325</v>
      </c>
      <c r="C40" s="285" t="s">
        <v>215</v>
      </c>
      <c r="D40" s="288">
        <v>2</v>
      </c>
      <c r="E40" s="287" t="s">
        <v>200</v>
      </c>
      <c r="F40" s="289"/>
      <c r="G40" s="372">
        <v>37</v>
      </c>
      <c r="H40" s="286" t="s">
        <v>325</v>
      </c>
      <c r="I40" s="285" t="s">
        <v>215</v>
      </c>
      <c r="J40" s="288">
        <v>2</v>
      </c>
      <c r="K40" s="287" t="s">
        <v>200</v>
      </c>
    </row>
    <row r="41" spans="1:12" s="368" customFormat="1" ht="15" customHeight="1">
      <c r="A41" s="372">
        <v>38</v>
      </c>
      <c r="B41" s="286" t="s">
        <v>326</v>
      </c>
      <c r="C41" s="285" t="s">
        <v>214</v>
      </c>
      <c r="D41" s="288">
        <v>2</v>
      </c>
      <c r="E41" s="287" t="s">
        <v>200</v>
      </c>
      <c r="F41" s="289"/>
      <c r="G41" s="372">
        <v>38</v>
      </c>
      <c r="H41" s="286" t="s">
        <v>326</v>
      </c>
      <c r="I41" s="285" t="s">
        <v>214</v>
      </c>
      <c r="J41" s="288">
        <v>2</v>
      </c>
      <c r="K41" s="287" t="s">
        <v>200</v>
      </c>
      <c r="L41" s="289"/>
    </row>
    <row r="42" spans="1:12" ht="15" customHeight="1">
      <c r="A42" s="372">
        <v>39</v>
      </c>
      <c r="B42" s="286" t="s">
        <v>414</v>
      </c>
      <c r="C42" s="285" t="s">
        <v>211</v>
      </c>
      <c r="D42" s="369">
        <v>2</v>
      </c>
      <c r="E42" s="287" t="s">
        <v>200</v>
      </c>
      <c r="G42" s="372">
        <v>39</v>
      </c>
      <c r="H42" s="286" t="s">
        <v>327</v>
      </c>
      <c r="I42" s="285" t="s">
        <v>211</v>
      </c>
      <c r="J42" s="369">
        <v>2</v>
      </c>
      <c r="K42" s="287" t="s">
        <v>200</v>
      </c>
    </row>
    <row r="43" spans="1:12" ht="15" customHeight="1">
      <c r="A43" s="372">
        <v>40</v>
      </c>
      <c r="B43" s="286" t="s">
        <v>328</v>
      </c>
      <c r="C43" s="371" t="s">
        <v>220</v>
      </c>
      <c r="D43" s="288">
        <v>2</v>
      </c>
      <c r="E43" s="287" t="s">
        <v>200</v>
      </c>
      <c r="G43" s="372">
        <v>40</v>
      </c>
      <c r="H43" s="286" t="s">
        <v>328</v>
      </c>
      <c r="I43" s="371" t="s">
        <v>220</v>
      </c>
      <c r="J43" s="288">
        <v>2</v>
      </c>
      <c r="K43" s="287" t="s">
        <v>200</v>
      </c>
    </row>
    <row r="44" spans="1:12" ht="15" customHeight="1">
      <c r="A44" s="372">
        <v>41</v>
      </c>
      <c r="B44" s="286" t="s">
        <v>329</v>
      </c>
      <c r="C44" s="285" t="s">
        <v>349</v>
      </c>
      <c r="D44" s="288">
        <v>4</v>
      </c>
      <c r="E44" s="287" t="s">
        <v>200</v>
      </c>
      <c r="G44" s="372">
        <v>41</v>
      </c>
      <c r="H44" s="286" t="s">
        <v>329</v>
      </c>
      <c r="I44" s="285" t="s">
        <v>349</v>
      </c>
      <c r="J44" s="288">
        <v>4</v>
      </c>
      <c r="K44" s="287" t="s">
        <v>200</v>
      </c>
    </row>
    <row r="45" spans="1:12" ht="15" customHeight="1">
      <c r="A45" s="372">
        <v>42</v>
      </c>
      <c r="B45" s="286" t="s">
        <v>330</v>
      </c>
      <c r="C45" s="285" t="s">
        <v>216</v>
      </c>
      <c r="D45" s="369">
        <v>2</v>
      </c>
      <c r="E45" s="287" t="s">
        <v>200</v>
      </c>
      <c r="G45" s="372">
        <v>42</v>
      </c>
      <c r="H45" s="286" t="s">
        <v>330</v>
      </c>
      <c r="I45" s="285" t="s">
        <v>216</v>
      </c>
      <c r="J45" s="369">
        <v>2</v>
      </c>
      <c r="K45" s="287" t="s">
        <v>200</v>
      </c>
    </row>
    <row r="46" spans="1:12" ht="15" customHeight="1">
      <c r="A46" s="372">
        <v>43</v>
      </c>
      <c r="B46" s="286" t="s">
        <v>331</v>
      </c>
      <c r="C46" s="371" t="s">
        <v>204</v>
      </c>
      <c r="D46" s="288">
        <v>2</v>
      </c>
      <c r="E46" s="287" t="s">
        <v>200</v>
      </c>
      <c r="G46" s="372">
        <v>43</v>
      </c>
      <c r="H46" s="286" t="s">
        <v>331</v>
      </c>
      <c r="I46" s="371" t="s">
        <v>204</v>
      </c>
      <c r="J46" s="288">
        <v>2</v>
      </c>
      <c r="K46" s="287" t="s">
        <v>200</v>
      </c>
    </row>
    <row r="47" spans="1:12" ht="15" customHeight="1">
      <c r="A47" s="372">
        <v>44</v>
      </c>
      <c r="B47" s="286" t="s">
        <v>332</v>
      </c>
      <c r="C47" s="285" t="s">
        <v>345</v>
      </c>
      <c r="D47" s="369">
        <v>4</v>
      </c>
      <c r="E47" s="287" t="s">
        <v>200</v>
      </c>
      <c r="G47" s="372">
        <v>44</v>
      </c>
      <c r="H47" s="286" t="s">
        <v>332</v>
      </c>
      <c r="I47" s="285" t="s">
        <v>345</v>
      </c>
      <c r="J47" s="369">
        <v>4</v>
      </c>
      <c r="K47" s="287" t="s">
        <v>200</v>
      </c>
    </row>
    <row r="48" spans="1:12" ht="15" customHeight="1">
      <c r="A48" s="372">
        <v>45</v>
      </c>
      <c r="B48" s="286" t="s">
        <v>333</v>
      </c>
      <c r="C48" s="371" t="s">
        <v>346</v>
      </c>
      <c r="D48" s="372">
        <v>4</v>
      </c>
      <c r="E48" s="287" t="s">
        <v>200</v>
      </c>
      <c r="G48" s="372">
        <v>45</v>
      </c>
      <c r="H48" s="286" t="s">
        <v>333</v>
      </c>
      <c r="I48" s="371" t="s">
        <v>346</v>
      </c>
      <c r="J48" s="372">
        <v>4</v>
      </c>
      <c r="K48" s="287" t="s">
        <v>200</v>
      </c>
    </row>
    <row r="49" spans="1:11" ht="15" customHeight="1">
      <c r="A49" s="372">
        <v>46</v>
      </c>
      <c r="B49" s="286" t="s">
        <v>403</v>
      </c>
      <c r="C49" s="371" t="s">
        <v>203</v>
      </c>
      <c r="D49" s="372">
        <v>2</v>
      </c>
      <c r="E49" s="287" t="s">
        <v>200</v>
      </c>
      <c r="G49" s="372">
        <v>46</v>
      </c>
      <c r="H49" s="286" t="s">
        <v>393</v>
      </c>
      <c r="I49" s="371" t="s">
        <v>203</v>
      </c>
      <c r="J49" s="372">
        <v>2</v>
      </c>
      <c r="K49" s="287" t="s">
        <v>200</v>
      </c>
    </row>
    <row r="50" spans="1:11" ht="15" customHeight="1">
      <c r="A50" s="372">
        <v>47</v>
      </c>
      <c r="B50" s="286" t="s">
        <v>334</v>
      </c>
      <c r="C50" s="287" t="s">
        <v>348</v>
      </c>
      <c r="D50" s="369">
        <v>2</v>
      </c>
      <c r="E50" s="287" t="s">
        <v>200</v>
      </c>
      <c r="G50" s="372">
        <v>47</v>
      </c>
      <c r="H50" s="286" t="s">
        <v>334</v>
      </c>
      <c r="I50" s="287" t="s">
        <v>348</v>
      </c>
      <c r="J50" s="369">
        <v>2</v>
      </c>
      <c r="K50" s="287" t="s">
        <v>200</v>
      </c>
    </row>
    <row r="51" spans="1:11" ht="15" customHeight="1">
      <c r="A51" s="372">
        <v>48</v>
      </c>
      <c r="B51" s="286" t="s">
        <v>335</v>
      </c>
      <c r="C51" s="371" t="s">
        <v>218</v>
      </c>
      <c r="D51" s="369">
        <v>2</v>
      </c>
      <c r="E51" s="287" t="s">
        <v>200</v>
      </c>
      <c r="G51" s="372">
        <v>48</v>
      </c>
      <c r="H51" s="286" t="s">
        <v>335</v>
      </c>
      <c r="I51" s="371" t="s">
        <v>218</v>
      </c>
      <c r="J51" s="369">
        <v>2</v>
      </c>
      <c r="K51" s="287" t="s">
        <v>200</v>
      </c>
    </row>
    <row r="52" spans="1:11" ht="15" customHeight="1">
      <c r="A52" s="372">
        <v>49</v>
      </c>
      <c r="B52" s="286" t="s">
        <v>336</v>
      </c>
      <c r="C52" s="371" t="s">
        <v>217</v>
      </c>
      <c r="D52" s="288">
        <v>2</v>
      </c>
      <c r="E52" s="287" t="s">
        <v>200</v>
      </c>
      <c r="G52" s="372">
        <v>49</v>
      </c>
      <c r="H52" s="286" t="s">
        <v>336</v>
      </c>
      <c r="I52" s="371" t="s">
        <v>217</v>
      </c>
      <c r="J52" s="288">
        <v>2</v>
      </c>
      <c r="K52" s="287" t="s">
        <v>200</v>
      </c>
    </row>
    <row r="53" spans="1:11" ht="15" customHeight="1">
      <c r="A53" s="372">
        <v>50</v>
      </c>
      <c r="B53" s="286" t="s">
        <v>337</v>
      </c>
      <c r="C53" s="285" t="s">
        <v>210</v>
      </c>
      <c r="D53" s="288">
        <v>3</v>
      </c>
      <c r="E53" s="287" t="s">
        <v>200</v>
      </c>
      <c r="G53" s="372">
        <v>50</v>
      </c>
      <c r="H53" s="286" t="s">
        <v>337</v>
      </c>
      <c r="I53" s="285" t="s">
        <v>210</v>
      </c>
      <c r="J53" s="288">
        <v>3</v>
      </c>
      <c r="K53" s="287" t="s">
        <v>200</v>
      </c>
    </row>
    <row r="54" spans="1:11" ht="15" customHeight="1">
      <c r="A54" s="372">
        <v>51</v>
      </c>
      <c r="B54" s="286" t="s">
        <v>338</v>
      </c>
      <c r="C54" s="285" t="s">
        <v>347</v>
      </c>
      <c r="D54" s="369">
        <v>4</v>
      </c>
      <c r="E54" s="287" t="s">
        <v>200</v>
      </c>
      <c r="G54" s="372">
        <v>51</v>
      </c>
      <c r="H54" s="286" t="s">
        <v>338</v>
      </c>
      <c r="I54" s="285" t="s">
        <v>347</v>
      </c>
      <c r="J54" s="369">
        <v>4</v>
      </c>
      <c r="K54" s="287" t="s">
        <v>200</v>
      </c>
    </row>
    <row r="55" spans="1:11" ht="15" customHeight="1">
      <c r="A55" s="372">
        <v>52</v>
      </c>
      <c r="B55" s="286" t="s">
        <v>339</v>
      </c>
      <c r="C55" s="371" t="s">
        <v>202</v>
      </c>
      <c r="D55" s="288">
        <v>4</v>
      </c>
      <c r="E55" s="287" t="s">
        <v>200</v>
      </c>
      <c r="G55" s="372">
        <v>52</v>
      </c>
      <c r="H55" s="286" t="s">
        <v>339</v>
      </c>
      <c r="I55" s="371" t="s">
        <v>202</v>
      </c>
      <c r="J55" s="288">
        <v>4</v>
      </c>
      <c r="K55" s="287" t="s">
        <v>200</v>
      </c>
    </row>
    <row r="56" spans="1:11" ht="15" customHeight="1">
      <c r="A56" s="372">
        <v>53</v>
      </c>
      <c r="B56" s="286" t="s">
        <v>340</v>
      </c>
      <c r="C56" s="285" t="s">
        <v>222</v>
      </c>
      <c r="D56" s="288">
        <v>2</v>
      </c>
      <c r="E56" s="287" t="s">
        <v>200</v>
      </c>
      <c r="G56" s="372">
        <v>53</v>
      </c>
      <c r="H56" s="286" t="s">
        <v>340</v>
      </c>
      <c r="I56" s="285" t="s">
        <v>222</v>
      </c>
      <c r="J56" s="288">
        <v>2</v>
      </c>
      <c r="K56" s="287" t="s">
        <v>200</v>
      </c>
    </row>
    <row r="57" spans="1:11" ht="15" customHeight="1">
      <c r="A57" s="372">
        <v>54</v>
      </c>
      <c r="B57" s="286" t="s">
        <v>341</v>
      </c>
      <c r="C57" s="367" t="s">
        <v>206</v>
      </c>
      <c r="D57" s="369">
        <v>3</v>
      </c>
      <c r="E57" s="287" t="s">
        <v>200</v>
      </c>
      <c r="G57" s="372">
        <v>54</v>
      </c>
      <c r="H57" s="286" t="s">
        <v>341</v>
      </c>
      <c r="I57" s="367" t="s">
        <v>206</v>
      </c>
      <c r="J57" s="369">
        <v>3</v>
      </c>
      <c r="K57" s="287" t="s">
        <v>200</v>
      </c>
    </row>
    <row r="58" spans="1:11" ht="15" customHeight="1">
      <c r="A58" s="372">
        <v>55</v>
      </c>
      <c r="B58" s="286" t="s">
        <v>342</v>
      </c>
      <c r="C58" s="370" t="s">
        <v>350</v>
      </c>
      <c r="D58" s="369">
        <v>2</v>
      </c>
      <c r="E58" s="287" t="s">
        <v>200</v>
      </c>
      <c r="G58" s="372">
        <v>55</v>
      </c>
      <c r="H58" s="286" t="s">
        <v>342</v>
      </c>
      <c r="I58" s="370" t="s">
        <v>350</v>
      </c>
      <c r="J58" s="369">
        <v>2</v>
      </c>
      <c r="K58" s="287" t="s">
        <v>200</v>
      </c>
    </row>
    <row r="59" spans="1:11" ht="15" customHeight="1">
      <c r="A59" s="372">
        <v>56</v>
      </c>
      <c r="B59" s="286" t="s">
        <v>411</v>
      </c>
      <c r="C59" s="285" t="s">
        <v>221</v>
      </c>
      <c r="D59" s="375">
        <v>2</v>
      </c>
      <c r="E59" s="287" t="s">
        <v>200</v>
      </c>
      <c r="G59" s="372">
        <v>56</v>
      </c>
      <c r="H59" s="286" t="s">
        <v>343</v>
      </c>
      <c r="I59" s="289" t="s">
        <v>221</v>
      </c>
      <c r="J59" s="369">
        <v>2</v>
      </c>
      <c r="K59" s="287" t="s">
        <v>200</v>
      </c>
    </row>
    <row r="60" spans="1:11" ht="15" customHeight="1">
      <c r="A60" s="372">
        <v>57</v>
      </c>
      <c r="B60" s="286"/>
      <c r="C60" s="371" t="s">
        <v>188</v>
      </c>
      <c r="D60" s="288">
        <v>3</v>
      </c>
      <c r="E60" s="287" t="s">
        <v>200</v>
      </c>
      <c r="G60" s="372">
        <v>57</v>
      </c>
      <c r="H60" s="286"/>
      <c r="I60" s="371" t="s">
        <v>391</v>
      </c>
      <c r="J60" s="288">
        <v>3</v>
      </c>
      <c r="K60" s="287" t="s">
        <v>200</v>
      </c>
    </row>
    <row r="61" spans="1:11" ht="15" customHeight="1">
      <c r="A61" s="372">
        <v>58</v>
      </c>
      <c r="B61" s="290"/>
      <c r="C61" s="371" t="s">
        <v>189</v>
      </c>
      <c r="D61" s="288">
        <v>3</v>
      </c>
      <c r="E61" s="287" t="s">
        <v>200</v>
      </c>
      <c r="G61" s="372">
        <v>58</v>
      </c>
      <c r="H61" s="290"/>
      <c r="I61" s="371" t="s">
        <v>189</v>
      </c>
      <c r="J61" s="288">
        <v>3</v>
      </c>
      <c r="K61" s="287" t="s">
        <v>200</v>
      </c>
    </row>
    <row r="62" spans="1:11" ht="15" customHeight="1">
      <c r="A62" s="372">
        <v>59</v>
      </c>
      <c r="B62" s="290"/>
      <c r="C62" s="371" t="s">
        <v>190</v>
      </c>
      <c r="D62" s="288">
        <v>3</v>
      </c>
      <c r="E62" s="287" t="s">
        <v>200</v>
      </c>
      <c r="G62" s="372">
        <v>59</v>
      </c>
      <c r="H62" s="290"/>
      <c r="I62" s="371" t="s">
        <v>190</v>
      </c>
      <c r="J62" s="288">
        <v>3</v>
      </c>
      <c r="K62" s="287" t="s">
        <v>200</v>
      </c>
    </row>
    <row r="63" spans="1:11" ht="15" customHeight="1">
      <c r="A63" s="372">
        <v>60</v>
      </c>
      <c r="B63" s="290"/>
      <c r="C63" s="371"/>
      <c r="D63" s="371"/>
      <c r="E63" s="371"/>
      <c r="G63" s="372">
        <v>60</v>
      </c>
      <c r="H63" s="290"/>
      <c r="I63" s="371"/>
      <c r="J63" s="371"/>
      <c r="K63" s="371"/>
    </row>
    <row r="64" spans="1:11" ht="15" customHeight="1">
      <c r="A64" s="376"/>
      <c r="B64" s="289"/>
      <c r="D64" s="377">
        <f>SUM(D4:D62)</f>
        <v>146</v>
      </c>
      <c r="G64" s="376"/>
      <c r="H64" s="289"/>
      <c r="J64" s="377">
        <f>SUM(J4:J62)</f>
        <v>146</v>
      </c>
    </row>
    <row r="65" spans="1:12" ht="15" customHeight="1">
      <c r="A65" s="378"/>
      <c r="D65" s="377"/>
      <c r="G65" s="378"/>
      <c r="J65" s="377"/>
    </row>
    <row r="66" spans="1:12" ht="15" customHeight="1">
      <c r="A66" s="446" t="s">
        <v>192</v>
      </c>
      <c r="B66" s="446"/>
      <c r="C66" s="446"/>
      <c r="D66" s="446"/>
      <c r="E66" s="446"/>
      <c r="G66" s="379" t="s">
        <v>192</v>
      </c>
      <c r="H66" s="380"/>
      <c r="I66" s="380"/>
      <c r="J66" s="380"/>
      <c r="K66" s="380"/>
    </row>
    <row r="67" spans="1:12" ht="15" customHeight="1">
      <c r="A67" s="373" t="s">
        <v>157</v>
      </c>
      <c r="B67" s="374" t="s">
        <v>199</v>
      </c>
      <c r="C67" s="374" t="s">
        <v>158</v>
      </c>
      <c r="D67" s="374"/>
      <c r="E67" s="374" t="s">
        <v>196</v>
      </c>
      <c r="G67" s="373" t="s">
        <v>157</v>
      </c>
      <c r="H67" s="374" t="s">
        <v>199</v>
      </c>
      <c r="I67" s="374" t="s">
        <v>158</v>
      </c>
      <c r="J67" s="374"/>
      <c r="K67" s="374" t="s">
        <v>196</v>
      </c>
    </row>
    <row r="68" spans="1:12" ht="15" customHeight="1">
      <c r="A68" s="369">
        <v>1</v>
      </c>
      <c r="B68" s="290" t="s">
        <v>377</v>
      </c>
      <c r="C68" s="381" t="s">
        <v>352</v>
      </c>
      <c r="D68" s="382">
        <v>3</v>
      </c>
      <c r="E68" s="285" t="s">
        <v>207</v>
      </c>
      <c r="G68" s="369">
        <v>1</v>
      </c>
      <c r="H68" s="290" t="s">
        <v>377</v>
      </c>
      <c r="I68" s="381" t="s">
        <v>352</v>
      </c>
      <c r="J68" s="382">
        <v>3</v>
      </c>
      <c r="K68" s="285" t="s">
        <v>207</v>
      </c>
    </row>
    <row r="69" spans="1:12" ht="15" customHeight="1">
      <c r="A69" s="369">
        <v>2</v>
      </c>
      <c r="B69" s="290" t="s">
        <v>378</v>
      </c>
      <c r="C69" s="381" t="s">
        <v>223</v>
      </c>
      <c r="D69" s="382">
        <v>3</v>
      </c>
      <c r="E69" s="285" t="s">
        <v>207</v>
      </c>
      <c r="G69" s="369">
        <v>2</v>
      </c>
      <c r="H69" s="290" t="s">
        <v>378</v>
      </c>
      <c r="I69" s="381" t="s">
        <v>223</v>
      </c>
      <c r="J69" s="382">
        <v>3</v>
      </c>
      <c r="K69" s="285" t="s">
        <v>207</v>
      </c>
    </row>
    <row r="70" spans="1:12" ht="15" customHeight="1">
      <c r="A70" s="369">
        <v>3</v>
      </c>
      <c r="B70" s="290" t="s">
        <v>380</v>
      </c>
      <c r="C70" s="381" t="s">
        <v>354</v>
      </c>
      <c r="D70" s="382">
        <v>3</v>
      </c>
      <c r="E70" s="285" t="s">
        <v>207</v>
      </c>
      <c r="G70" s="369">
        <v>3</v>
      </c>
      <c r="H70" s="290" t="s">
        <v>380</v>
      </c>
      <c r="I70" s="381" t="s">
        <v>354</v>
      </c>
      <c r="J70" s="382">
        <v>3</v>
      </c>
      <c r="K70" s="285" t="s">
        <v>207</v>
      </c>
    </row>
    <row r="71" spans="1:12" ht="15" customHeight="1">
      <c r="A71" s="369">
        <v>4</v>
      </c>
      <c r="B71" s="290" t="s">
        <v>381</v>
      </c>
      <c r="C71" s="381" t="s">
        <v>353</v>
      </c>
      <c r="D71" s="382">
        <v>3</v>
      </c>
      <c r="E71" s="285" t="s">
        <v>207</v>
      </c>
      <c r="G71" s="369">
        <v>4</v>
      </c>
      <c r="H71" s="290" t="s">
        <v>381</v>
      </c>
      <c r="I71" s="381" t="s">
        <v>353</v>
      </c>
      <c r="J71" s="382">
        <v>3</v>
      </c>
      <c r="K71" s="285" t="s">
        <v>207</v>
      </c>
    </row>
    <row r="72" spans="1:12" ht="15" customHeight="1">
      <c r="A72" s="369">
        <v>5</v>
      </c>
      <c r="B72" s="290" t="s">
        <v>383</v>
      </c>
      <c r="C72" s="381" t="s">
        <v>355</v>
      </c>
      <c r="D72" s="382">
        <v>3</v>
      </c>
      <c r="E72" s="285" t="s">
        <v>207</v>
      </c>
      <c r="G72" s="369">
        <v>5</v>
      </c>
      <c r="H72" s="290" t="s">
        <v>383</v>
      </c>
      <c r="I72" s="381" t="s">
        <v>355</v>
      </c>
      <c r="J72" s="382">
        <v>3</v>
      </c>
      <c r="K72" s="285" t="s">
        <v>207</v>
      </c>
    </row>
    <row r="73" spans="1:12" ht="15" customHeight="1">
      <c r="A73" s="369">
        <v>6</v>
      </c>
      <c r="B73" s="290" t="s">
        <v>385</v>
      </c>
      <c r="C73" s="285" t="s">
        <v>356</v>
      </c>
      <c r="D73" s="288">
        <v>3</v>
      </c>
      <c r="E73" s="285" t="s">
        <v>207</v>
      </c>
      <c r="G73" s="369">
        <v>6</v>
      </c>
      <c r="H73" s="290" t="s">
        <v>385</v>
      </c>
      <c r="I73" s="285" t="s">
        <v>356</v>
      </c>
      <c r="J73" s="288">
        <v>3</v>
      </c>
      <c r="K73" s="285" t="s">
        <v>207</v>
      </c>
    </row>
    <row r="75" spans="1:12" ht="15" customHeight="1"/>
    <row r="76" spans="1:12" ht="15" customHeight="1">
      <c r="C76" s="383"/>
    </row>
    <row r="77" spans="1:12" s="375" customFormat="1" ht="15" customHeight="1">
      <c r="B77" s="378"/>
      <c r="C77" s="289"/>
      <c r="E77" s="289"/>
      <c r="F77" s="289"/>
      <c r="H77" s="378"/>
      <c r="I77" s="289"/>
      <c r="K77" s="289"/>
      <c r="L77" s="289"/>
    </row>
    <row r="78" spans="1:12" s="375" customFormat="1" ht="15" customHeight="1">
      <c r="B78" s="378"/>
      <c r="C78" s="289"/>
      <c r="E78" s="289"/>
      <c r="F78" s="289"/>
      <c r="H78" s="378"/>
      <c r="I78" s="289"/>
      <c r="K78" s="289"/>
      <c r="L78" s="289"/>
    </row>
    <row r="79" spans="1:12" s="375" customFormat="1" ht="15" customHeight="1">
      <c r="B79" s="378"/>
      <c r="C79" s="289"/>
      <c r="E79" s="289"/>
      <c r="F79" s="289"/>
      <c r="H79" s="378"/>
      <c r="I79" s="289"/>
      <c r="K79" s="289"/>
      <c r="L79" s="289"/>
    </row>
    <row r="80" spans="1:12" s="375" customFormat="1" ht="15" customHeight="1">
      <c r="B80" s="378"/>
      <c r="C80" s="289"/>
      <c r="E80" s="289"/>
      <c r="F80" s="289"/>
      <c r="H80" s="378"/>
      <c r="I80" s="289"/>
      <c r="K80" s="289"/>
      <c r="L80" s="289"/>
    </row>
    <row r="81" spans="1:12" s="375" customFormat="1" ht="15" customHeight="1">
      <c r="B81" s="378"/>
      <c r="C81" s="289"/>
      <c r="E81" s="289"/>
      <c r="F81" s="289"/>
      <c r="H81" s="378"/>
      <c r="I81" s="289"/>
      <c r="K81" s="289"/>
      <c r="L81" s="289"/>
    </row>
    <row r="82" spans="1:12" s="375" customFormat="1" ht="15" customHeight="1">
      <c r="B82" s="378"/>
      <c r="C82" s="289"/>
      <c r="E82" s="289"/>
      <c r="F82" s="289"/>
      <c r="H82" s="378"/>
      <c r="I82" s="289"/>
      <c r="K82" s="289"/>
      <c r="L82" s="289"/>
    </row>
    <row r="83" spans="1:12">
      <c r="A83" s="289"/>
    </row>
    <row r="84" spans="1:12">
      <c r="A84" s="289"/>
    </row>
  </sheetData>
  <mergeCells count="5">
    <mergeCell ref="A2:E2"/>
    <mergeCell ref="G2:K2"/>
    <mergeCell ref="A66:E66"/>
    <mergeCell ref="A1:E1"/>
    <mergeCell ref="G1:K1"/>
  </mergeCells>
  <conditionalFormatting sqref="C4">
    <cfRule type="duplicateValues" dxfId="24" priority="27"/>
  </conditionalFormatting>
  <conditionalFormatting sqref="C76">
    <cfRule type="duplicateValues" dxfId="23" priority="26"/>
  </conditionalFormatting>
  <conditionalFormatting sqref="C75:C251 C4:C5">
    <cfRule type="duplicateValues" dxfId="22" priority="25"/>
  </conditionalFormatting>
  <conditionalFormatting sqref="C22:C23">
    <cfRule type="duplicateValues" dxfId="21" priority="23"/>
  </conditionalFormatting>
  <conditionalFormatting sqref="C22:C23">
    <cfRule type="duplicateValues" dxfId="20" priority="24"/>
  </conditionalFormatting>
  <conditionalFormatting sqref="C6:C16">
    <cfRule type="duplicateValues" dxfId="19" priority="20"/>
  </conditionalFormatting>
  <conditionalFormatting sqref="C6:C16">
    <cfRule type="duplicateValues" dxfId="18" priority="21"/>
  </conditionalFormatting>
  <conditionalFormatting sqref="C6:C16">
    <cfRule type="duplicateValues" dxfId="17" priority="22"/>
  </conditionalFormatting>
  <conditionalFormatting sqref="C17:C21">
    <cfRule type="duplicateValues" dxfId="16" priority="17"/>
  </conditionalFormatting>
  <conditionalFormatting sqref="C17:C21">
    <cfRule type="duplicateValues" dxfId="15" priority="18"/>
  </conditionalFormatting>
  <conditionalFormatting sqref="C17:C21">
    <cfRule type="duplicateValues" dxfId="14" priority="19"/>
  </conditionalFormatting>
  <conditionalFormatting sqref="I7:I17">
    <cfRule type="duplicateValues" dxfId="13" priority="14"/>
  </conditionalFormatting>
  <conditionalFormatting sqref="I7:I17">
    <cfRule type="duplicateValues" dxfId="12" priority="15"/>
  </conditionalFormatting>
  <conditionalFormatting sqref="I7:I17">
    <cfRule type="duplicateValues" dxfId="11" priority="16"/>
  </conditionalFormatting>
  <conditionalFormatting sqref="I18:I22">
    <cfRule type="duplicateValues" dxfId="10" priority="11"/>
  </conditionalFormatting>
  <conditionalFormatting sqref="I18:I22">
    <cfRule type="duplicateValues" dxfId="9" priority="12"/>
  </conditionalFormatting>
  <conditionalFormatting sqref="I18:I22">
    <cfRule type="duplicateValues" dxfId="8" priority="13"/>
  </conditionalFormatting>
  <conditionalFormatting sqref="I23">
    <cfRule type="duplicateValues" dxfId="7" priority="9"/>
  </conditionalFormatting>
  <conditionalFormatting sqref="I23">
    <cfRule type="duplicateValues" dxfId="6" priority="10"/>
  </conditionalFormatting>
  <conditionalFormatting sqref="I24:I32">
    <cfRule type="duplicateValues" dxfId="5" priority="5"/>
  </conditionalFormatting>
  <conditionalFormatting sqref="I24:I32">
    <cfRule type="duplicateValues" dxfId="4" priority="6"/>
  </conditionalFormatting>
  <conditionalFormatting sqref="C35">
    <cfRule type="duplicateValues" dxfId="3" priority="4"/>
  </conditionalFormatting>
  <conditionalFormatting sqref="I35">
    <cfRule type="duplicateValues" dxfId="2" priority="3"/>
  </conditionalFormatting>
  <conditionalFormatting sqref="C24:C32">
    <cfRule type="duplicateValues" dxfId="1" priority="1"/>
  </conditionalFormatting>
  <conditionalFormatting sqref="C24:C32">
    <cfRule type="duplicateValues" dxfId="0" priority="2"/>
  </conditionalFormatting>
  <pageMargins left="0.7" right="0.7" top="0.75" bottom="0.75" header="0.3" footer="0.3"/>
  <pageSetup paperSize="9" orientation="portrait" horizontalDpi="4294967293" verticalDpi="300" r:id="rId1"/>
  <legacyDrawing r:id="rId2"/>
</worksheet>
</file>

<file path=xl/worksheets/sheet3.xml><?xml version="1.0" encoding="utf-8"?>
<worksheet xmlns="http://schemas.openxmlformats.org/spreadsheetml/2006/main" xmlns:r="http://schemas.openxmlformats.org/officeDocument/2006/relationships">
  <dimension ref="A1:M76"/>
  <sheetViews>
    <sheetView zoomScale="68" zoomScaleNormal="68" workbookViewId="0">
      <selection activeCell="B15" sqref="B15"/>
    </sheetView>
  </sheetViews>
  <sheetFormatPr defaultRowHeight="15.75"/>
  <cols>
    <col min="1" max="1" width="3.625" style="397" customWidth="1"/>
    <col min="2" max="2" width="12.875" style="397" customWidth="1"/>
    <col min="3" max="3" width="34.5" style="397" customWidth="1"/>
    <col min="4" max="4" width="7.125" style="397" customWidth="1"/>
    <col min="5" max="5" width="12.5" style="397" customWidth="1"/>
    <col min="6" max="6" width="11.5" style="397" customWidth="1"/>
    <col min="7" max="7" width="9" style="397"/>
    <col min="8" max="8" width="3.125" style="397" customWidth="1"/>
    <col min="9" max="9" width="12.125" style="397" customWidth="1"/>
    <col min="10" max="10" width="33" style="397" customWidth="1"/>
    <col min="11" max="11" width="6" style="397" customWidth="1"/>
    <col min="12" max="12" width="11.125" style="397" customWidth="1"/>
    <col min="13" max="13" width="10.25" style="397" customWidth="1"/>
    <col min="14" max="16384" width="9" style="397"/>
  </cols>
  <sheetData>
    <row r="1" spans="1:13">
      <c r="A1" s="450" t="s">
        <v>198</v>
      </c>
      <c r="B1" s="450"/>
      <c r="C1" s="450"/>
      <c r="D1" s="450"/>
      <c r="E1" s="450"/>
      <c r="H1" s="450" t="s">
        <v>198</v>
      </c>
      <c r="I1" s="450"/>
      <c r="J1" s="450"/>
      <c r="K1" s="450"/>
      <c r="L1" s="450"/>
    </row>
    <row r="2" spans="1:13">
      <c r="A2" s="450" t="s">
        <v>250</v>
      </c>
      <c r="B2" s="450"/>
      <c r="C2" s="450"/>
      <c r="D2" s="450"/>
      <c r="E2" s="450"/>
      <c r="H2" s="450" t="s">
        <v>247</v>
      </c>
      <c r="I2" s="450"/>
      <c r="J2" s="450"/>
      <c r="K2" s="450"/>
      <c r="L2" s="450"/>
    </row>
    <row r="4" spans="1:13" s="398" customFormat="1">
      <c r="A4" s="394" t="s">
        <v>157</v>
      </c>
      <c r="B4" s="394" t="s">
        <v>199</v>
      </c>
      <c r="C4" s="394" t="s">
        <v>271</v>
      </c>
      <c r="D4" s="394" t="s">
        <v>272</v>
      </c>
      <c r="E4" s="394" t="s">
        <v>196</v>
      </c>
      <c r="F4" s="394" t="s">
        <v>267</v>
      </c>
      <c r="H4" s="394" t="s">
        <v>157</v>
      </c>
      <c r="I4" s="394" t="s">
        <v>199</v>
      </c>
      <c r="J4" s="394" t="s">
        <v>271</v>
      </c>
      <c r="K4" s="394" t="s">
        <v>272</v>
      </c>
      <c r="L4" s="394" t="s">
        <v>196</v>
      </c>
      <c r="M4" s="394" t="s">
        <v>267</v>
      </c>
    </row>
    <row r="5" spans="1:13">
      <c r="A5" s="399">
        <v>1</v>
      </c>
      <c r="B5" s="390" t="str">
        <f>'Kode MK - KPI'!B16</f>
        <v>KPI-183204</v>
      </c>
      <c r="C5" s="384" t="str">
        <f>'Kode MK - KPI'!C16</f>
        <v>BAHASA ARAB</v>
      </c>
      <c r="D5" s="385">
        <f>'Kode MK - KPI'!D16</f>
        <v>2</v>
      </c>
      <c r="E5" s="451">
        <f>SUM(D5:D14)</f>
        <v>20</v>
      </c>
      <c r="F5" s="447" t="s">
        <v>358</v>
      </c>
      <c r="H5" s="394">
        <v>1</v>
      </c>
      <c r="I5" s="390" t="str">
        <f>'Kode MK - KPI'!H17</f>
        <v>INS-1811</v>
      </c>
      <c r="J5" s="384" t="str">
        <f>'Kode MK - KPI'!I17</f>
        <v>BAHASA ARAB</v>
      </c>
      <c r="K5" s="385">
        <f>'Kode MK - KPI'!J17</f>
        <v>2</v>
      </c>
      <c r="L5" s="451">
        <f>SUM(K5:K14)</f>
        <v>20</v>
      </c>
      <c r="M5" s="447" t="s">
        <v>358</v>
      </c>
    </row>
    <row r="6" spans="1:13">
      <c r="A6" s="399">
        <v>2</v>
      </c>
      <c r="B6" s="390" t="str">
        <f>'Kode MK - KPI'!B18</f>
        <v>KPI-183206</v>
      </c>
      <c r="C6" s="384" t="str">
        <f>'Kode MK - KPI'!C18</f>
        <v>BAHASA INGGRIS</v>
      </c>
      <c r="D6" s="385">
        <f>'Kode MK - KPI'!D18</f>
        <v>2</v>
      </c>
      <c r="E6" s="452"/>
      <c r="F6" s="447"/>
      <c r="H6" s="394">
        <v>2</v>
      </c>
      <c r="I6" s="390" t="str">
        <f>'Kode MK - KPI'!H19</f>
        <v>INS-1813</v>
      </c>
      <c r="J6" s="384" t="str">
        <f>'Kode MK - KPI'!I19</f>
        <v>BAHASA INGGRIS</v>
      </c>
      <c r="K6" s="385">
        <f>'Kode MK - KPI'!J19</f>
        <v>2</v>
      </c>
      <c r="L6" s="452"/>
      <c r="M6" s="447"/>
    </row>
    <row r="7" spans="1:13" ht="16.5" customHeight="1">
      <c r="A7" s="399">
        <v>3</v>
      </c>
      <c r="B7" s="405" t="str">
        <f>'Kode MK - KPI'!B10</f>
        <v>KPI-183210</v>
      </c>
      <c r="C7" s="384" t="str">
        <f>'Kode MK - KPI'!C10</f>
        <v>TEKNIK PENULISAN KARYA ILMIAH</v>
      </c>
      <c r="D7" s="385">
        <f>'Kode MK - KPI'!D10</f>
        <v>2</v>
      </c>
      <c r="E7" s="452"/>
      <c r="F7" s="447"/>
      <c r="H7" s="394">
        <v>3</v>
      </c>
      <c r="I7" s="390" t="str">
        <f>'Kode MK - KPI'!H11</f>
        <v>INS-1805</v>
      </c>
      <c r="J7" s="384" t="str">
        <f>'Kode MK - KPI'!I11</f>
        <v>TEKNIK PENULISAN KARYA ILMIAH</v>
      </c>
      <c r="K7" s="385">
        <f>'Kode MK - KPI'!J11</f>
        <v>2</v>
      </c>
      <c r="L7" s="452"/>
      <c r="M7" s="447"/>
    </row>
    <row r="8" spans="1:13">
      <c r="A8" s="399">
        <v>4</v>
      </c>
      <c r="B8" s="390" t="str">
        <f>'Kode MK - KPI'!B11</f>
        <v>KPI-183217</v>
      </c>
      <c r="C8" s="384" t="str">
        <f>'Kode MK - KPI'!C11</f>
        <v>ULUMUL QUR'AN</v>
      </c>
      <c r="D8" s="385">
        <f>'Kode MK - KPI'!D11</f>
        <v>2</v>
      </c>
      <c r="E8" s="452"/>
      <c r="F8" s="447"/>
      <c r="H8" s="394">
        <v>4</v>
      </c>
      <c r="I8" s="390" t="str">
        <f>'Kode MK - KPI'!H12</f>
        <v>INS-1806</v>
      </c>
      <c r="J8" s="384" t="str">
        <f>'Kode MK - KPI'!I12</f>
        <v>ULUMUL QUR'AN</v>
      </c>
      <c r="K8" s="385">
        <f>'Kode MK - KPI'!J12</f>
        <v>2</v>
      </c>
      <c r="L8" s="452"/>
      <c r="M8" s="447"/>
    </row>
    <row r="9" spans="1:13">
      <c r="A9" s="399">
        <v>5</v>
      </c>
      <c r="B9" s="390" t="str">
        <f>'Kode MK - KPI'!B12</f>
        <v>KPI-183218</v>
      </c>
      <c r="C9" s="384" t="str">
        <f>'Kode MK - KPI'!C12</f>
        <v>ULUMUL HADITS</v>
      </c>
      <c r="D9" s="385">
        <f>'Kode MK - KPI'!D12</f>
        <v>2</v>
      </c>
      <c r="E9" s="452"/>
      <c r="F9" s="447"/>
      <c r="H9" s="394">
        <v>5</v>
      </c>
      <c r="I9" s="390" t="str">
        <f>'Kode MK - KPI'!H13</f>
        <v>INS-1807</v>
      </c>
      <c r="J9" s="384" t="str">
        <f>'Kode MK - KPI'!I13</f>
        <v>ULUMUL HADITS</v>
      </c>
      <c r="K9" s="385">
        <f>'Kode MK - KPI'!J13</f>
        <v>2</v>
      </c>
      <c r="L9" s="452"/>
      <c r="M9" s="447"/>
    </row>
    <row r="10" spans="1:13">
      <c r="A10" s="399">
        <v>6</v>
      </c>
      <c r="B10" s="390" t="str">
        <f>'Kode MK - KPI'!B22</f>
        <v>KPI-183219</v>
      </c>
      <c r="C10" s="384" t="str">
        <f>'Kode MK - KPI'!C22</f>
        <v>FIQH DAN PRAKTIK IBADAH</v>
      </c>
      <c r="D10" s="385">
        <f>'Kode MK - KPI'!D22</f>
        <v>2</v>
      </c>
      <c r="E10" s="452"/>
      <c r="F10" s="447"/>
      <c r="H10" s="394">
        <v>6</v>
      </c>
      <c r="I10" s="390" t="str">
        <f>'Kode MK - KPI'!H23</f>
        <v>INS-1817</v>
      </c>
      <c r="J10" s="384" t="str">
        <f>'Kode MK - KPI'!I23</f>
        <v>FIKIH DAN PRAKTIK IBADAH</v>
      </c>
      <c r="K10" s="385">
        <f>'Kode MK - KPI'!J23</f>
        <v>2</v>
      </c>
      <c r="L10" s="452"/>
      <c r="M10" s="447"/>
    </row>
    <row r="11" spans="1:13">
      <c r="A11" s="399">
        <v>7</v>
      </c>
      <c r="B11" s="390" t="str">
        <f>'Kode MK - KPI'!B24</f>
        <v>KPI-183223</v>
      </c>
      <c r="C11" s="384" t="str">
        <f>'Kode MK - KPI'!C24</f>
        <v>PENGANTAR KOMUNIKASI</v>
      </c>
      <c r="D11" s="385">
        <f>'Kode MK - KPI'!D24</f>
        <v>2</v>
      </c>
      <c r="E11" s="452"/>
      <c r="F11" s="447"/>
      <c r="H11" s="394">
        <v>7</v>
      </c>
      <c r="I11" s="390" t="str">
        <f>'Kode MK - KPI'!H24</f>
        <v>DKI-1801</v>
      </c>
      <c r="J11" s="384" t="str">
        <f>'Kode MK - KPI'!I24</f>
        <v>PENGANTAR KOMUNIKASI</v>
      </c>
      <c r="K11" s="385">
        <f>'Kode MK - KPI'!J24</f>
        <v>2</v>
      </c>
      <c r="L11" s="452"/>
      <c r="M11" s="447"/>
    </row>
    <row r="12" spans="1:13">
      <c r="A12" s="399">
        <v>8</v>
      </c>
      <c r="B12" s="390" t="str">
        <f>'Kode MK - KPI'!B36</f>
        <v>KPI-183232</v>
      </c>
      <c r="C12" s="400" t="str">
        <f>'Kode MK - KPI'!C36</f>
        <v>PENGANTAR JURNALISTIK</v>
      </c>
      <c r="D12" s="385">
        <f>'Kode MK - KPI'!D36</f>
        <v>2</v>
      </c>
      <c r="E12" s="452"/>
      <c r="F12" s="447"/>
      <c r="H12" s="394">
        <v>8</v>
      </c>
      <c r="I12" s="390" t="str">
        <f>'Kode MK - KPI'!H36</f>
        <v>KPI-1802</v>
      </c>
      <c r="J12" s="400" t="str">
        <f>'Kode MK - KPI'!I36</f>
        <v>PENGANTAR JURNALISTIK</v>
      </c>
      <c r="K12" s="385">
        <f>'Kode MK - KPI'!J36</f>
        <v>2</v>
      </c>
      <c r="L12" s="452"/>
      <c r="M12" s="447"/>
    </row>
    <row r="13" spans="1:13">
      <c r="A13" s="399">
        <v>9</v>
      </c>
      <c r="B13" s="390" t="str">
        <f>'Kode MK - KPI'!B49</f>
        <v>KPI-183241</v>
      </c>
      <c r="C13" s="384" t="str">
        <f>'Kode MK - KPI'!C49</f>
        <v>HUKUM DAN ETIKA PENYIARAN</v>
      </c>
      <c r="D13" s="385">
        <f>'Kode MK - KPI'!D49</f>
        <v>2</v>
      </c>
      <c r="E13" s="452"/>
      <c r="F13" s="447"/>
      <c r="H13" s="394">
        <v>9</v>
      </c>
      <c r="I13" s="390" t="str">
        <f>'Kode MK - KPI'!H49</f>
        <v>KPI-1815</v>
      </c>
      <c r="J13" s="384" t="str">
        <f>'Kode MK - KPI'!I49</f>
        <v>HUKUM DAN ETIKA PENYIARAN</v>
      </c>
      <c r="K13" s="385">
        <f>'Kode MK - KPI'!J49</f>
        <v>2</v>
      </c>
      <c r="L13" s="452"/>
      <c r="M13" s="447"/>
    </row>
    <row r="14" spans="1:13">
      <c r="A14" s="399">
        <v>10</v>
      </c>
      <c r="B14" s="390" t="str">
        <f>'Kode MK - KPI'!B37</f>
        <v>KPI-183250</v>
      </c>
      <c r="C14" s="384" t="str">
        <f>'Kode MK - KPI'!C37</f>
        <v>PUBLIC RELATIONS</v>
      </c>
      <c r="D14" s="385">
        <f>'Kode MK - KPI'!D37</f>
        <v>2</v>
      </c>
      <c r="E14" s="453"/>
      <c r="F14" s="447"/>
      <c r="H14" s="394">
        <v>10</v>
      </c>
      <c r="I14" s="390" t="str">
        <f>'Kode MK - KPI'!H37</f>
        <v>KPI-1803</v>
      </c>
      <c r="J14" s="384" t="str">
        <f>'Kode MK - KPI'!I37</f>
        <v>PUBLIC RELATIONS</v>
      </c>
      <c r="K14" s="385">
        <f>'Kode MK - KPI'!J37</f>
        <v>2</v>
      </c>
      <c r="L14" s="453"/>
      <c r="M14" s="447"/>
    </row>
    <row r="15" spans="1:13">
      <c r="A15" s="399">
        <v>11</v>
      </c>
      <c r="B15" s="390" t="str">
        <f>'Kode MK - KPI'!B4</f>
        <v>KPI-183201</v>
      </c>
      <c r="C15" s="384" t="str">
        <f>'Kode MK - KPI'!C4</f>
        <v>CIVIC EDUCATION</v>
      </c>
      <c r="D15" s="385">
        <f>'Kode MK - KPI'!D4</f>
        <v>2</v>
      </c>
      <c r="E15" s="451">
        <f>SUM(D15:D24)</f>
        <v>20</v>
      </c>
      <c r="F15" s="447" t="s">
        <v>359</v>
      </c>
      <c r="H15" s="394">
        <v>11</v>
      </c>
      <c r="I15" s="390" t="str">
        <f>'Kode MK - KPI'!H4</f>
        <v>NAS-1801</v>
      </c>
      <c r="J15" s="384" t="str">
        <f>'Kode MK - KPI'!I4</f>
        <v>PANCASILA</v>
      </c>
      <c r="K15" s="385">
        <f>'Kode MK - KPI'!J4</f>
        <v>2</v>
      </c>
      <c r="L15" s="451">
        <f>SUM(K15:K24)</f>
        <v>20</v>
      </c>
      <c r="M15" s="447" t="s">
        <v>359</v>
      </c>
    </row>
    <row r="16" spans="1:13">
      <c r="A16" s="399">
        <v>12</v>
      </c>
      <c r="B16" s="390" t="str">
        <f>'Kode MK - KPI'!B5</f>
        <v>KPI-183202</v>
      </c>
      <c r="C16" s="384" t="str">
        <f>'Kode MK - KPI'!C5</f>
        <v>BAHASA INDONESIA</v>
      </c>
      <c r="D16" s="385">
        <f>'Kode MK - KPI'!D5</f>
        <v>2</v>
      </c>
      <c r="E16" s="452"/>
      <c r="F16" s="447"/>
      <c r="H16" s="394">
        <v>12</v>
      </c>
      <c r="I16" s="390" t="str">
        <f>'Kode MK - KPI'!H6</f>
        <v>NAS-1803</v>
      </c>
      <c r="J16" s="384" t="str">
        <f>'Kode MK - KPI'!I6</f>
        <v>BAHASA INDONESIA</v>
      </c>
      <c r="K16" s="385">
        <f>'Kode MK - KPI'!J6</f>
        <v>2</v>
      </c>
      <c r="L16" s="452"/>
      <c r="M16" s="447"/>
    </row>
    <row r="17" spans="1:13">
      <c r="A17" s="399">
        <v>13</v>
      </c>
      <c r="B17" s="390" t="str">
        <f>'Kode MK - KPI'!B17</f>
        <v>INS-183205</v>
      </c>
      <c r="C17" s="384" t="str">
        <f>'Kode MK - KPI'!C17</f>
        <v>QIRA'ATUL KUTUB</v>
      </c>
      <c r="D17" s="385">
        <f>'Kode MK - KPI'!D17</f>
        <v>2</v>
      </c>
      <c r="E17" s="452"/>
      <c r="F17" s="447"/>
      <c r="H17" s="394">
        <v>13</v>
      </c>
      <c r="I17" s="390" t="str">
        <f>'Kode MK - KPI'!H18</f>
        <v>INS-1812</v>
      </c>
      <c r="J17" s="384" t="str">
        <f>'Kode MK - KPI'!I18</f>
        <v>QIRA'ATUL KUTUB</v>
      </c>
      <c r="K17" s="385">
        <f>'Kode MK - KPI'!J18</f>
        <v>2</v>
      </c>
      <c r="L17" s="452"/>
      <c r="M17" s="447"/>
    </row>
    <row r="18" spans="1:13">
      <c r="A18" s="399">
        <v>14</v>
      </c>
      <c r="B18" s="390" t="str">
        <f>'Kode MK - KPI'!B19</f>
        <v>KPI-183207</v>
      </c>
      <c r="C18" s="384" t="str">
        <f>'Kode MK - KPI'!C19</f>
        <v>STUDY ENGLISH TEXT</v>
      </c>
      <c r="D18" s="385">
        <f>'Kode MK - KPI'!D19</f>
        <v>2</v>
      </c>
      <c r="E18" s="452"/>
      <c r="F18" s="447"/>
      <c r="H18" s="394">
        <v>14</v>
      </c>
      <c r="I18" s="390" t="str">
        <f>'Kode MK - KPI'!H20</f>
        <v>INS-1814</v>
      </c>
      <c r="J18" s="384" t="str">
        <f>'Kode MK - KPI'!I20</f>
        <v>STUDY ENGLISH TEXT</v>
      </c>
      <c r="K18" s="385">
        <f>'Kode MK - KPI'!J20</f>
        <v>2</v>
      </c>
      <c r="L18" s="452"/>
      <c r="M18" s="447"/>
    </row>
    <row r="19" spans="1:13">
      <c r="A19" s="399">
        <v>15</v>
      </c>
      <c r="B19" s="390" t="str">
        <f>'Kode MK - KPI'!B21</f>
        <v>KPI-183220</v>
      </c>
      <c r="C19" s="384" t="str">
        <f>'Kode MK - KPI'!C21</f>
        <v>PENGANTAR PSIKOLOGI</v>
      </c>
      <c r="D19" s="385">
        <f>'Kode MK - KPI'!D21</f>
        <v>2</v>
      </c>
      <c r="E19" s="452"/>
      <c r="F19" s="447"/>
      <c r="H19" s="394">
        <v>15</v>
      </c>
      <c r="I19" s="390" t="str">
        <f>'Kode MK - KPI'!H22</f>
        <v>INS-1816</v>
      </c>
      <c r="J19" s="384" t="str">
        <f>'Kode MK - KPI'!I22</f>
        <v>PSIKOLOGI UMUM</v>
      </c>
      <c r="K19" s="385">
        <f>'Kode MK - KPI'!J22</f>
        <v>2</v>
      </c>
      <c r="L19" s="452"/>
      <c r="M19" s="447"/>
    </row>
    <row r="20" spans="1:13">
      <c r="A20" s="399">
        <v>16</v>
      </c>
      <c r="B20" s="390" t="str">
        <f>'Kode MK - KPI'!B23</f>
        <v>KPI-183222</v>
      </c>
      <c r="C20" s="384" t="str">
        <f>'Kode MK - KPI'!C23</f>
        <v>APLIKASI KOMPUTER</v>
      </c>
      <c r="D20" s="385">
        <f>'Kode MK - KPI'!D23</f>
        <v>2</v>
      </c>
      <c r="E20" s="452"/>
      <c r="F20" s="447"/>
      <c r="H20" s="394">
        <v>16</v>
      </c>
      <c r="I20" s="390" t="str">
        <f>'Kode MK - KPI'!H14</f>
        <v>INS-1808</v>
      </c>
      <c r="J20" s="384" t="str">
        <f>'Kode MK - KPI'!I14</f>
        <v>FILSAFAT ILMU</v>
      </c>
      <c r="K20" s="385">
        <f>'Kode MK - KPI'!J14</f>
        <v>2</v>
      </c>
      <c r="L20" s="452"/>
      <c r="M20" s="447"/>
    </row>
    <row r="21" spans="1:13">
      <c r="A21" s="399">
        <v>17</v>
      </c>
      <c r="B21" s="390" t="str">
        <f>'Kode MK - KPI'!B59</f>
        <v>KPI-183253</v>
      </c>
      <c r="C21" s="384" t="str">
        <f>'Kode MK - KPI'!C59</f>
        <v>TAFSIR AYAT DAKWAH</v>
      </c>
      <c r="D21" s="385">
        <f>'Kode MK - KPI'!D59</f>
        <v>2</v>
      </c>
      <c r="E21" s="452"/>
      <c r="F21" s="447"/>
      <c r="H21" s="394">
        <v>17</v>
      </c>
      <c r="I21" s="390" t="str">
        <f>'Kode MK - KPI'!H59</f>
        <v>KPI-1825</v>
      </c>
      <c r="J21" s="384" t="str">
        <f>'Kode MK - KPI'!I59</f>
        <v>TAFSIR AYAT DAKWAH</v>
      </c>
      <c r="K21" s="385">
        <f>'Kode MK - KPI'!J59</f>
        <v>2</v>
      </c>
      <c r="L21" s="452"/>
      <c r="M21" s="447"/>
    </row>
    <row r="22" spans="1:13">
      <c r="A22" s="399">
        <v>18</v>
      </c>
      <c r="B22" s="390" t="str">
        <f>'Kode MK - KPI'!B39</f>
        <v>KPI-183235</v>
      </c>
      <c r="C22" s="401" t="str">
        <f>'Kode MK - KPI'!C39</f>
        <v>KOMUNIKASI MASSA</v>
      </c>
      <c r="D22" s="387">
        <f>'Kode MK - KPI'!D39</f>
        <v>2</v>
      </c>
      <c r="E22" s="452"/>
      <c r="F22" s="447"/>
      <c r="H22" s="394">
        <v>18</v>
      </c>
      <c r="I22" s="390" t="str">
        <f>'Kode MK - KPI'!H39</f>
        <v>KPI-1805</v>
      </c>
      <c r="J22" s="402" t="str">
        <f>C22</f>
        <v>KOMUNIKASI MASSA</v>
      </c>
      <c r="K22" s="387">
        <f>'Kode MK - KPI'!J39</f>
        <v>2</v>
      </c>
      <c r="L22" s="452"/>
      <c r="M22" s="447"/>
    </row>
    <row r="23" spans="1:13">
      <c r="A23" s="399">
        <v>19</v>
      </c>
      <c r="B23" s="390" t="str">
        <f>'Kode MK - KPI'!B35</f>
        <v>KPI-183231</v>
      </c>
      <c r="C23" s="384" t="str">
        <f>'Kode MK - KPI'!C35</f>
        <v>DASAR-DASAR PENYIARAN</v>
      </c>
      <c r="D23" s="385">
        <f>'Kode MK - KPI'!D35</f>
        <v>2</v>
      </c>
      <c r="E23" s="452"/>
      <c r="F23" s="447"/>
      <c r="H23" s="394">
        <v>19</v>
      </c>
      <c r="I23" s="390" t="str">
        <f>'Kode MK - KPI'!H35</f>
        <v>KPI-1801</v>
      </c>
      <c r="J23" s="384" t="str">
        <f>'Kode MK - KPI'!I35</f>
        <v xml:space="preserve">DASAR-DASAR PENYIARAN </v>
      </c>
      <c r="K23" s="385">
        <f>'Kode MK - KPI'!J35</f>
        <v>2</v>
      </c>
      <c r="L23" s="452"/>
      <c r="M23" s="447"/>
    </row>
    <row r="24" spans="1:13">
      <c r="A24" s="399">
        <v>20</v>
      </c>
      <c r="B24" s="390" t="str">
        <f>'Kode MK - KPI'!B42</f>
        <v>KPI-183251</v>
      </c>
      <c r="C24" s="384" t="str">
        <f>'Kode MK - KPI'!C42</f>
        <v>KOMUNIKASI ORGANISASI</v>
      </c>
      <c r="D24" s="385">
        <f>'Kode MK - KPI'!D42</f>
        <v>2</v>
      </c>
      <c r="E24" s="453"/>
      <c r="F24" s="447"/>
      <c r="H24" s="394">
        <v>20</v>
      </c>
      <c r="I24" s="390" t="str">
        <f>'Kode MK - KPI'!H42</f>
        <v>KPI-1808</v>
      </c>
      <c r="J24" s="384" t="str">
        <f>'Kode MK - KPI'!I42</f>
        <v>KOMUNIKASI ORGANISASI</v>
      </c>
      <c r="K24" s="385">
        <f>'Kode MK - KPI'!J42</f>
        <v>2</v>
      </c>
      <c r="L24" s="453"/>
      <c r="M24" s="447"/>
    </row>
    <row r="25" spans="1:13" ht="15.75" customHeight="1">
      <c r="A25" s="399">
        <v>21</v>
      </c>
      <c r="B25" s="390" t="str">
        <f>'Kode MK - KPI'!B25</f>
        <v>DKI-1802</v>
      </c>
      <c r="C25" s="384" t="str">
        <f>'Kode MK - KPI'!C25</f>
        <v>ILMU DAKWAH</v>
      </c>
      <c r="D25" s="385">
        <f>'Kode MK - KPI'!D25</f>
        <v>2</v>
      </c>
      <c r="E25" s="451">
        <f>SUM(D25:D35)</f>
        <v>24</v>
      </c>
      <c r="F25" s="448" t="s">
        <v>360</v>
      </c>
      <c r="H25" s="394">
        <v>21</v>
      </c>
      <c r="I25" s="390" t="str">
        <f>'Kode MK - KPI'!H25</f>
        <v>DKI-1802</v>
      </c>
      <c r="J25" s="384" t="str">
        <f>'Kode MK - KPI'!I25</f>
        <v>ILMU DAKWAH</v>
      </c>
      <c r="K25" s="385">
        <f>'Kode MK - KPI'!J25</f>
        <v>2</v>
      </c>
      <c r="L25" s="451">
        <f>SUM(K25:K35)</f>
        <v>24</v>
      </c>
      <c r="M25" s="448" t="s">
        <v>360</v>
      </c>
    </row>
    <row r="26" spans="1:13" ht="15.75" customHeight="1">
      <c r="A26" s="399">
        <v>22</v>
      </c>
      <c r="B26" s="390" t="str">
        <f>'Kode MK - KPI'!B13</f>
        <v>INS-1808</v>
      </c>
      <c r="C26" s="384" t="str">
        <f>'Kode MK - KPI'!C13</f>
        <v>PENGANTAR FILSAFAT</v>
      </c>
      <c r="D26" s="385">
        <f>'Kode MK - KPI'!D13</f>
        <v>2</v>
      </c>
      <c r="E26" s="452"/>
      <c r="F26" s="449"/>
      <c r="H26" s="394">
        <v>22</v>
      </c>
      <c r="I26" s="390" t="str">
        <f>'Kode MK - KPI'!H5</f>
        <v>NAS-1802</v>
      </c>
      <c r="J26" s="384" t="str">
        <f>'Kode MK - KPI'!I5</f>
        <v>KEWARGANEGARAAN</v>
      </c>
      <c r="K26" s="385">
        <f>'Kode MK - KPI'!J5</f>
        <v>2</v>
      </c>
      <c r="L26" s="452"/>
      <c r="M26" s="449"/>
    </row>
    <row r="27" spans="1:13">
      <c r="A27" s="399">
        <v>23</v>
      </c>
      <c r="B27" s="390" t="str">
        <f>'Kode MK - KPI'!B15</f>
        <v>INS-1810</v>
      </c>
      <c r="C27" s="384" t="str">
        <f>'Kode MK - KPI'!C15</f>
        <v>METODOLOGI STUDI ISLAM</v>
      </c>
      <c r="D27" s="385">
        <f>'Kode MK - KPI'!D15</f>
        <v>2</v>
      </c>
      <c r="E27" s="452"/>
      <c r="F27" s="449"/>
      <c r="H27" s="394">
        <v>23</v>
      </c>
      <c r="I27" s="390" t="str">
        <f>'Kode MK - KPI'!H16</f>
        <v>INS-1810</v>
      </c>
      <c r="J27" s="384" t="str">
        <f>'Kode MK - KPI'!I16</f>
        <v>METODOLOGI STUDI ISLAM</v>
      </c>
      <c r="K27" s="385">
        <f>'Kode MK - KPI'!J16</f>
        <v>2</v>
      </c>
      <c r="L27" s="452"/>
      <c r="M27" s="449"/>
    </row>
    <row r="28" spans="1:13">
      <c r="A28" s="399">
        <v>24</v>
      </c>
      <c r="B28" s="390" t="str">
        <f>'Kode MK - KPI'!B26</f>
        <v>DKI-1803</v>
      </c>
      <c r="C28" s="384" t="str">
        <f>'Kode MK - KPI'!C26</f>
        <v>HADITS DAKWAH</v>
      </c>
      <c r="D28" s="385">
        <f>'Kode MK - KPI'!D26</f>
        <v>2</v>
      </c>
      <c r="E28" s="452"/>
      <c r="F28" s="449"/>
      <c r="H28" s="394">
        <v>24</v>
      </c>
      <c r="I28" s="390" t="str">
        <f>'Kode MK - KPI'!H26</f>
        <v>DKI-1803</v>
      </c>
      <c r="J28" s="384" t="str">
        <f>'Kode MK - KPI'!I26</f>
        <v>HADITS DAKWAH</v>
      </c>
      <c r="K28" s="385">
        <f>'Kode MK - KPI'!J26</f>
        <v>2</v>
      </c>
      <c r="L28" s="452"/>
      <c r="M28" s="449"/>
    </row>
    <row r="29" spans="1:13">
      <c r="A29" s="399">
        <v>25</v>
      </c>
      <c r="B29" s="390" t="str">
        <f>'Kode MK - KPI'!B53</f>
        <v>KPI-1819</v>
      </c>
      <c r="C29" s="384" t="str">
        <f>'Kode MK - KPI'!C53</f>
        <v>FOTOGRAFI</v>
      </c>
      <c r="D29" s="386">
        <f>'Kode MK - KPI'!D53</f>
        <v>3</v>
      </c>
      <c r="E29" s="452"/>
      <c r="F29" s="449"/>
      <c r="H29" s="394">
        <v>25</v>
      </c>
      <c r="I29" s="390" t="str">
        <f>'Kode MK - KPI'!H53</f>
        <v>KPI-1819</v>
      </c>
      <c r="J29" s="384" t="str">
        <f>'Kode MK - KPI'!I53</f>
        <v>FOTOGRAFI</v>
      </c>
      <c r="K29" s="386">
        <f>'Kode MK - KPI'!J53</f>
        <v>3</v>
      </c>
      <c r="L29" s="452"/>
      <c r="M29" s="449"/>
    </row>
    <row r="30" spans="1:13">
      <c r="A30" s="399">
        <v>26</v>
      </c>
      <c r="B30" s="390" t="str">
        <f>'Kode MK - KPI'!B46</f>
        <v>KPI-1812</v>
      </c>
      <c r="C30" s="400" t="str">
        <f>'Kode MK - KPI'!C46</f>
        <v>PSIKOLOGI KOMUNIKASI</v>
      </c>
      <c r="D30" s="385">
        <f>'Kode MK - KPI'!D46</f>
        <v>2</v>
      </c>
      <c r="E30" s="452"/>
      <c r="F30" s="449"/>
      <c r="H30" s="394">
        <v>26</v>
      </c>
      <c r="I30" s="390" t="str">
        <f>'Kode MK - KPI'!H46</f>
        <v>KPI-1812</v>
      </c>
      <c r="J30" s="400" t="str">
        <f>'Kode MK - KPI'!I46</f>
        <v>PSIKOLOGI KOMUNIKASI</v>
      </c>
      <c r="K30" s="385">
        <f>'Kode MK - KPI'!J46</f>
        <v>2</v>
      </c>
      <c r="L30" s="452"/>
      <c r="M30" s="449"/>
    </row>
    <row r="31" spans="1:13">
      <c r="A31" s="399">
        <v>27</v>
      </c>
      <c r="B31" s="390" t="str">
        <f>'Kode MK - KPI'!B38</f>
        <v>KPI-1804</v>
      </c>
      <c r="C31" s="384" t="str">
        <f>'Kode MK - KPI'!C38</f>
        <v>TEORI KOMUNIKASI</v>
      </c>
      <c r="D31" s="385">
        <f>'Kode MK - KPI'!D38</f>
        <v>3</v>
      </c>
      <c r="E31" s="452"/>
      <c r="F31" s="449"/>
      <c r="H31" s="394">
        <v>27</v>
      </c>
      <c r="I31" s="390" t="str">
        <f>'Kode MK - KPI'!H38</f>
        <v>KPI-1804</v>
      </c>
      <c r="J31" s="384" t="str">
        <f>'Kode MK - KPI'!I38</f>
        <v>TEORI KOMUNIKASI</v>
      </c>
      <c r="K31" s="385">
        <f>'Kode MK - KPI'!J38</f>
        <v>3</v>
      </c>
      <c r="L31" s="452"/>
      <c r="M31" s="449"/>
    </row>
    <row r="32" spans="1:13">
      <c r="A32" s="399">
        <v>28</v>
      </c>
      <c r="B32" s="405" t="str">
        <f>'Kode MK - KPI'!B56</f>
        <v>KPI-1822</v>
      </c>
      <c r="C32" s="384" t="str">
        <f>'Kode MK - KPI'!C56</f>
        <v>TEKNOLOGI SISTEM KOMUNIKASI</v>
      </c>
      <c r="D32" s="385">
        <f>'Kode MK - KPI'!D56</f>
        <v>2</v>
      </c>
      <c r="E32" s="452"/>
      <c r="F32" s="449"/>
      <c r="H32" s="394">
        <v>28</v>
      </c>
      <c r="I32" s="390" t="str">
        <f>'Kode MK - KPI'!H56</f>
        <v>KPI-1822</v>
      </c>
      <c r="J32" s="384" t="str">
        <f>'Kode MK - KPI'!I56</f>
        <v>TEKNOLOGI SISTEM KOMUNIKASI</v>
      </c>
      <c r="K32" s="385">
        <f>'Kode MK - KPI'!J56</f>
        <v>2</v>
      </c>
      <c r="L32" s="452"/>
      <c r="M32" s="449"/>
    </row>
    <row r="33" spans="1:13">
      <c r="A33" s="399">
        <v>29</v>
      </c>
      <c r="B33" s="390" t="str">
        <f>'Kode MK - KPI'!B41</f>
        <v>KPI-1807</v>
      </c>
      <c r="C33" s="384" t="str">
        <f>'Kode MK - KPI'!C41</f>
        <v>KOMUNIKASI POLITIK</v>
      </c>
      <c r="D33" s="385">
        <f>'Kode MK - KPI'!D41</f>
        <v>2</v>
      </c>
      <c r="E33" s="452"/>
      <c r="F33" s="449"/>
      <c r="H33" s="394">
        <v>29</v>
      </c>
      <c r="I33" s="390" t="str">
        <f>'Kode MK - KPI'!H41</f>
        <v>KPI-1807</v>
      </c>
      <c r="J33" s="384" t="str">
        <f>'Kode MK - KPI'!I41</f>
        <v>KOMUNIKASI POLITIK</v>
      </c>
      <c r="K33" s="385">
        <f>'Kode MK - KPI'!J41</f>
        <v>2</v>
      </c>
      <c r="L33" s="452"/>
      <c r="M33" s="449"/>
    </row>
    <row r="34" spans="1:13">
      <c r="A34" s="399">
        <v>30</v>
      </c>
      <c r="B34" s="390" t="str">
        <f>'Kode MK - KPI'!B28</f>
        <v>DKI-1805</v>
      </c>
      <c r="C34" s="384" t="str">
        <f>'Kode MK - KPI'!C28</f>
        <v>SOSIOLOGI AGAMA</v>
      </c>
      <c r="D34" s="385">
        <f>'Kode MK - KPI'!D28</f>
        <v>2</v>
      </c>
      <c r="E34" s="452"/>
      <c r="F34" s="449"/>
      <c r="H34" s="394">
        <v>30</v>
      </c>
      <c r="I34" s="390" t="str">
        <f>'Kode MK - KPI'!H28</f>
        <v>DKI-1805</v>
      </c>
      <c r="J34" s="384" t="str">
        <f>'Kode MK - KPI'!I28</f>
        <v>SOSIOLOGI AGAMA</v>
      </c>
      <c r="K34" s="385">
        <f>'Kode MK - KPI'!J28</f>
        <v>2</v>
      </c>
      <c r="L34" s="452"/>
      <c r="M34" s="449"/>
    </row>
    <row r="35" spans="1:13">
      <c r="A35" s="399">
        <v>31</v>
      </c>
      <c r="B35" s="390" t="str">
        <f>'Kode MK - KPI'!B50</f>
        <v>KPI-1816</v>
      </c>
      <c r="C35" s="400" t="str">
        <f>'Kode MK - KPI'!C50</f>
        <v>PENULISAN BERITA</v>
      </c>
      <c r="D35" s="387">
        <f>'Kode MK - KPI'!D50</f>
        <v>2</v>
      </c>
      <c r="E35" s="453"/>
      <c r="F35" s="388"/>
      <c r="H35" s="394">
        <v>31</v>
      </c>
      <c r="I35" s="390" t="str">
        <f>'Kode MK - KPI'!H50</f>
        <v>KPI-1816</v>
      </c>
      <c r="J35" s="400" t="str">
        <f>'Kode MK - KPI'!I50</f>
        <v>PENULISAN BERITA</v>
      </c>
      <c r="K35" s="387">
        <f>'Kode MK - KPI'!J50</f>
        <v>2</v>
      </c>
      <c r="L35" s="453"/>
      <c r="M35" s="388"/>
    </row>
    <row r="36" spans="1:13">
      <c r="A36" s="399">
        <v>32</v>
      </c>
      <c r="B36" s="390" t="str">
        <f>'Kode MK - KPI'!B14</f>
        <v>INS-1809</v>
      </c>
      <c r="C36" s="384" t="str">
        <f>'Kode MK - KPI'!C14</f>
        <v>ILMU MANTIK DAN LOGIKA</v>
      </c>
      <c r="D36" s="385">
        <f>'Kode MK - KPI'!D14</f>
        <v>2</v>
      </c>
      <c r="E36" s="451">
        <f>SUM(D36:D43)</f>
        <v>24</v>
      </c>
      <c r="F36" s="448" t="s">
        <v>361</v>
      </c>
      <c r="H36" s="394">
        <v>32</v>
      </c>
      <c r="I36" s="390" t="str">
        <f>'Kode MK - KPI'!H15</f>
        <v>INS-1809</v>
      </c>
      <c r="J36" s="384" t="str">
        <f>'Kode MK - KPI'!I15</f>
        <v>ILMU MANTIK DAN LOGIKA</v>
      </c>
      <c r="K36" s="385">
        <f>'Kode MK - KPI'!J15</f>
        <v>2</v>
      </c>
      <c r="L36" s="451">
        <f>SUM(K36:K43)</f>
        <v>24</v>
      </c>
      <c r="M36" s="448" t="s">
        <v>361</v>
      </c>
    </row>
    <row r="37" spans="1:13">
      <c r="A37" s="399">
        <v>33</v>
      </c>
      <c r="B37" s="390" t="str">
        <f>'Kode MK - KPI'!B55</f>
        <v>KPI-1821</v>
      </c>
      <c r="C37" s="400" t="str">
        <f>'Kode MK - KPI'!C55</f>
        <v>TEKNIK EDITING</v>
      </c>
      <c r="D37" s="385">
        <f>'Kode MK - KPI'!D55</f>
        <v>4</v>
      </c>
      <c r="E37" s="452"/>
      <c r="F37" s="449"/>
      <c r="H37" s="394">
        <v>33</v>
      </c>
      <c r="I37" s="390" t="str">
        <f>'Kode MK - KPI'!H55</f>
        <v>KPI-1821</v>
      </c>
      <c r="J37" s="400" t="str">
        <f>'Kode MK - KPI'!I55</f>
        <v>TEKNIK EDITING</v>
      </c>
      <c r="K37" s="385">
        <f>'Kode MK - KPI'!J55</f>
        <v>4</v>
      </c>
      <c r="L37" s="452"/>
      <c r="M37" s="449"/>
    </row>
    <row r="38" spans="1:13" ht="15.75" customHeight="1">
      <c r="A38" s="399">
        <v>34</v>
      </c>
      <c r="B38" s="390" t="str">
        <f>'Kode MK - KPI'!B34</f>
        <v>DKI-1811</v>
      </c>
      <c r="C38" s="391" t="str">
        <f>'Kode MK - KPI'!C34</f>
        <v>METODOLOGI PENELITIAN SOSIAL</v>
      </c>
      <c r="D38" s="385">
        <f>'Kode MK - KPI'!D34</f>
        <v>4</v>
      </c>
      <c r="E38" s="452"/>
      <c r="F38" s="449"/>
      <c r="H38" s="394">
        <v>34</v>
      </c>
      <c r="I38" s="390" t="str">
        <f>'Kode MK - KPI'!H34</f>
        <v>DKI-1811</v>
      </c>
      <c r="J38" s="391" t="str">
        <f>'Kode MK - KPI'!I34</f>
        <v>METODOLOGI PENELITIAN SOSIAL</v>
      </c>
      <c r="K38" s="385">
        <f>'Kode MK - KPI'!J34</f>
        <v>4</v>
      </c>
      <c r="L38" s="452"/>
      <c r="M38" s="449"/>
    </row>
    <row r="39" spans="1:13">
      <c r="A39" s="399">
        <v>35</v>
      </c>
      <c r="B39" s="390" t="str">
        <f>'Kode MK - KPI'!B54</f>
        <v>KPI-1820</v>
      </c>
      <c r="C39" s="384" t="str">
        <f>'Kode MK - KPI'!C54</f>
        <v>DESAIN KOMUNIKASI VISUAL</v>
      </c>
      <c r="D39" s="385">
        <f>'Kode MK - KPI'!D54</f>
        <v>4</v>
      </c>
      <c r="E39" s="452"/>
      <c r="F39" s="449"/>
      <c r="H39" s="394">
        <v>35</v>
      </c>
      <c r="I39" s="390" t="str">
        <f>'Kode MK - KPI'!H54</f>
        <v>KPI-1820</v>
      </c>
      <c r="J39" s="384" t="str">
        <f>'Kode MK - KPI'!I54</f>
        <v>DESAIN KOMUNIKASI VISUAL</v>
      </c>
      <c r="K39" s="385">
        <f>'Kode MK - KPI'!J54</f>
        <v>4</v>
      </c>
      <c r="L39" s="452"/>
      <c r="M39" s="449"/>
    </row>
    <row r="40" spans="1:13" ht="15.75" customHeight="1">
      <c r="A40" s="399">
        <v>36</v>
      </c>
      <c r="B40" s="390" t="str">
        <f>'Kode MK - KPI'!B51</f>
        <v>KPI-1817</v>
      </c>
      <c r="C40" s="384" t="str">
        <f>'Kode MK - KPI'!C51</f>
        <v>MEDIA RELATIONS</v>
      </c>
      <c r="D40" s="385">
        <f>'Kode MK - KPI'!D51</f>
        <v>2</v>
      </c>
      <c r="E40" s="452"/>
      <c r="F40" s="449"/>
      <c r="H40" s="394">
        <v>36</v>
      </c>
      <c r="I40" s="390" t="str">
        <f>'Kode MK - KPI'!H51</f>
        <v>KPI-1817</v>
      </c>
      <c r="J40" s="384" t="str">
        <f>'Kode MK - KPI'!I51</f>
        <v>MEDIA RELATIONS</v>
      </c>
      <c r="K40" s="385">
        <f>'Kode MK - KPI'!J51</f>
        <v>2</v>
      </c>
      <c r="L40" s="452"/>
      <c r="M40" s="449"/>
    </row>
    <row r="41" spans="1:13">
      <c r="A41" s="399">
        <v>37</v>
      </c>
      <c r="B41" s="390" t="str">
        <f>'Kode MK - KPI'!B57</f>
        <v>KPI-1823</v>
      </c>
      <c r="C41" s="384" t="str">
        <f>'Kode MK - KPI'!C57</f>
        <v>MANAJEMEN MEDIA MASSA</v>
      </c>
      <c r="D41" s="385">
        <f>'Kode MK - KPI'!D57</f>
        <v>3</v>
      </c>
      <c r="E41" s="452"/>
      <c r="F41" s="449"/>
      <c r="H41" s="394">
        <v>37</v>
      </c>
      <c r="I41" s="390" t="str">
        <f>'Kode MK - KPI'!H57</f>
        <v>KPI-1823</v>
      </c>
      <c r="J41" s="384" t="str">
        <f>'Kode MK - KPI'!I57</f>
        <v>MANAJEMEN MEDIA MASSA</v>
      </c>
      <c r="K41" s="385">
        <f>'Kode MK - KPI'!J57</f>
        <v>3</v>
      </c>
      <c r="L41" s="452"/>
      <c r="M41" s="449"/>
    </row>
    <row r="42" spans="1:13">
      <c r="A42" s="399">
        <v>38</v>
      </c>
      <c r="B42" s="390" t="str">
        <f>'Kode MK - KPI'!B43</f>
        <v>KPI-1809</v>
      </c>
      <c r="C42" s="384" t="str">
        <f>'Kode MK - KPI'!C43</f>
        <v>KOMUNIKASI ANTAR BUDAYA</v>
      </c>
      <c r="D42" s="385">
        <f>'Kode MK - KPI'!D43</f>
        <v>2</v>
      </c>
      <c r="E42" s="452"/>
      <c r="F42" s="449"/>
      <c r="H42" s="394">
        <v>38</v>
      </c>
      <c r="I42" s="390" t="str">
        <f>'Kode MK - KPI'!H43</f>
        <v>KPI-1809</v>
      </c>
      <c r="J42" s="384" t="str">
        <f>'Kode MK - KPI'!I43</f>
        <v>KOMUNIKASI ANTAR BUDAYA</v>
      </c>
      <c r="K42" s="385">
        <f>'Kode MK - KPI'!J43</f>
        <v>2</v>
      </c>
      <c r="L42" s="452"/>
      <c r="M42" s="449"/>
    </row>
    <row r="43" spans="1:13">
      <c r="A43" s="399">
        <v>39</v>
      </c>
      <c r="B43" s="390" t="str">
        <f>'Kode MK - KPI'!B68</f>
        <v>MP-183201</v>
      </c>
      <c r="C43" s="384" t="str">
        <f>'Kode MK - KPI'!C68</f>
        <v>EVENT ORGANIZER</v>
      </c>
      <c r="D43" s="385">
        <f>'Kode MK - KPI'!D68</f>
        <v>3</v>
      </c>
      <c r="E43" s="453"/>
      <c r="F43" s="454"/>
      <c r="H43" s="394">
        <v>39</v>
      </c>
      <c r="I43" s="390" t="str">
        <f>'Kode MK - KPI'!H68</f>
        <v>MP-183201</v>
      </c>
      <c r="J43" s="397" t="str">
        <f>'Kode MK - KPI'!I68</f>
        <v>EVENT ORGANIZER</v>
      </c>
      <c r="K43" s="385">
        <f>'Kode MK - KPI'!J68</f>
        <v>3</v>
      </c>
      <c r="L43" s="453"/>
      <c r="M43" s="449"/>
    </row>
    <row r="44" spans="1:13">
      <c r="A44" s="399">
        <v>40</v>
      </c>
      <c r="B44" s="390" t="str">
        <f>'Kode MK - KPI'!B33</f>
        <v>DKI-1810</v>
      </c>
      <c r="C44" s="384" t="str">
        <f>'Kode MK - KPI'!C33</f>
        <v>SEJARAH PERADABAN ISLAM</v>
      </c>
      <c r="D44" s="389">
        <f>'Kode MK - KPI'!D33</f>
        <v>2</v>
      </c>
      <c r="E44" s="451">
        <f>SUM(D44:D52)</f>
        <v>23</v>
      </c>
      <c r="F44" s="448" t="s">
        <v>136</v>
      </c>
      <c r="H44" s="394">
        <v>40</v>
      </c>
      <c r="I44" s="390" t="str">
        <f>'Kode MK - KPI'!H33</f>
        <v>DKI-1810</v>
      </c>
      <c r="J44" s="384" t="str">
        <f>'Kode MK - KPI'!I33</f>
        <v>SEJARAH PERADABAN ISLAM</v>
      </c>
      <c r="K44" s="389">
        <f>'Kode MK - KPI'!J33</f>
        <v>2</v>
      </c>
      <c r="L44" s="451">
        <f>SUM(K45:K54)</f>
        <v>27</v>
      </c>
      <c r="M44" s="448" t="s">
        <v>136</v>
      </c>
    </row>
    <row r="45" spans="1:13">
      <c r="A45" s="399">
        <v>41</v>
      </c>
      <c r="B45" s="390" t="str">
        <f>'Kode MK - KPI'!B30</f>
        <v>DKI-1807</v>
      </c>
      <c r="C45" s="384" t="str">
        <f>'Kode MK - KPI'!C30</f>
        <v>FILSAFAT KOMUNIKASI</v>
      </c>
      <c r="D45" s="387">
        <f>'Kode MK - KPI'!D30</f>
        <v>2</v>
      </c>
      <c r="E45" s="452"/>
      <c r="F45" s="449"/>
      <c r="H45" s="394">
        <v>41</v>
      </c>
      <c r="I45" s="390" t="str">
        <f>'Kode MK - KPI'!H30</f>
        <v>DKI-1807</v>
      </c>
      <c r="J45" s="384" t="str">
        <f>'Kode MK - KPI'!I30</f>
        <v>FILSAFAT KOMUNIKASI</v>
      </c>
      <c r="K45" s="387">
        <f>'Kode MK - KPI'!J30</f>
        <v>2</v>
      </c>
      <c r="L45" s="452"/>
      <c r="M45" s="449"/>
    </row>
    <row r="46" spans="1:13">
      <c r="A46" s="399">
        <v>42</v>
      </c>
      <c r="B46" s="390" t="str">
        <f>'Kode MK - KPI'!B52</f>
        <v>KPI-1818</v>
      </c>
      <c r="C46" s="384" t="str">
        <f>'Kode MK - KPI'!C52</f>
        <v>PUBLIC SPEAKING</v>
      </c>
      <c r="D46" s="387">
        <f>'Kode MK - KPI'!D52</f>
        <v>2</v>
      </c>
      <c r="E46" s="452"/>
      <c r="F46" s="449"/>
      <c r="H46" s="394">
        <v>42</v>
      </c>
      <c r="I46" s="390" t="str">
        <f>'Kode MK - KPI'!H52</f>
        <v>KPI-1818</v>
      </c>
      <c r="J46" s="384" t="str">
        <f>'Kode MK - KPI'!I52</f>
        <v>PUBLIC SPEAKING</v>
      </c>
      <c r="K46" s="387">
        <f>'Kode MK - KPI'!J52</f>
        <v>2</v>
      </c>
      <c r="L46" s="452"/>
      <c r="M46" s="449"/>
    </row>
    <row r="47" spans="1:13">
      <c r="A47" s="399">
        <v>43</v>
      </c>
      <c r="B47" s="390" t="str">
        <f>'Kode MK - KPI'!B47</f>
        <v>KPI-1813</v>
      </c>
      <c r="C47" s="384" t="str">
        <f>'Kode MK - KPI'!C47</f>
        <v>JURNALISTIK PENYIARAN</v>
      </c>
      <c r="D47" s="387">
        <f>'Kode MK - KPI'!D47</f>
        <v>4</v>
      </c>
      <c r="E47" s="452"/>
      <c r="F47" s="449"/>
      <c r="H47" s="394">
        <v>43</v>
      </c>
      <c r="I47" s="390" t="str">
        <f>'Kode MK - KPI'!H47</f>
        <v>KPI-1813</v>
      </c>
      <c r="J47" s="384" t="str">
        <f>'Kode MK - KPI'!I47</f>
        <v>JURNALISTIK PENYIARAN</v>
      </c>
      <c r="K47" s="387">
        <f>'Kode MK - KPI'!J47</f>
        <v>4</v>
      </c>
      <c r="L47" s="452"/>
      <c r="M47" s="449"/>
    </row>
    <row r="48" spans="1:13">
      <c r="A48" s="399">
        <v>44</v>
      </c>
      <c r="B48" s="390" t="str">
        <f>'Kode MK - KPI'!B40</f>
        <v>KPI-1806</v>
      </c>
      <c r="C48" s="384" t="str">
        <f>'Kode MK - KPI'!C40</f>
        <v>KOMUNIKASI BISNIS</v>
      </c>
      <c r="D48" s="387">
        <f>'Kode MK - KPI'!D40</f>
        <v>2</v>
      </c>
      <c r="E48" s="452"/>
      <c r="F48" s="449"/>
      <c r="H48" s="394">
        <v>44</v>
      </c>
      <c r="I48" s="390" t="str">
        <f>'Kode MK - KPI'!H40</f>
        <v>KPI-1806</v>
      </c>
      <c r="J48" s="384" t="str">
        <f>'Kode MK - KPI'!I40</f>
        <v>KOMUNIKASI BISNIS</v>
      </c>
      <c r="K48" s="387">
        <f>'Kode MK - KPI'!J40</f>
        <v>2</v>
      </c>
      <c r="L48" s="452"/>
      <c r="M48" s="449"/>
    </row>
    <row r="49" spans="1:13">
      <c r="A49" s="399">
        <v>45</v>
      </c>
      <c r="B49" s="390" t="str">
        <f>'Kode MK - KPI'!B45</f>
        <v>KPI-1811</v>
      </c>
      <c r="C49" s="384" t="str">
        <f>'Kode MK - KPI'!C45</f>
        <v>SOSIOLOGI KOMUNIKASI</v>
      </c>
      <c r="D49" s="387">
        <f>'Kode MK - KPI'!D45</f>
        <v>2</v>
      </c>
      <c r="E49" s="452"/>
      <c r="F49" s="449"/>
      <c r="H49" s="394">
        <v>45</v>
      </c>
      <c r="I49" s="390" t="str">
        <f>'Kode MK - KPI'!H45</f>
        <v>KPI-1811</v>
      </c>
      <c r="J49" s="384" t="str">
        <f>'Kode MK - KPI'!I45</f>
        <v>SOSIOLOGI KOMUNIKASI</v>
      </c>
      <c r="K49" s="387">
        <f>'Kode MK - KPI'!J45</f>
        <v>2</v>
      </c>
      <c r="L49" s="452"/>
      <c r="M49" s="449"/>
    </row>
    <row r="50" spans="1:13">
      <c r="A50" s="399">
        <v>46</v>
      </c>
      <c r="B50" s="390" t="str">
        <f>'Kode MK - KPI'!B44</f>
        <v>KPI-1810</v>
      </c>
      <c r="C50" s="384" t="str">
        <f>'Kode MK - KPI'!C44</f>
        <v>KOMUNIKASI MULTIMEDIA</v>
      </c>
      <c r="D50" s="387">
        <f>'Kode MK - KPI'!D44</f>
        <v>4</v>
      </c>
      <c r="E50" s="452"/>
      <c r="F50" s="449"/>
      <c r="H50" s="394">
        <v>46</v>
      </c>
      <c r="I50" s="390" t="str">
        <f>'Kode MK - KPI'!H44</f>
        <v>KPI-1810</v>
      </c>
      <c r="J50" s="384" t="str">
        <f>'Kode MK - KPI'!I44</f>
        <v>KOMUNIKASI MULTIMEDIA</v>
      </c>
      <c r="K50" s="387">
        <f>'Kode MK - KPI'!J44</f>
        <v>4</v>
      </c>
      <c r="L50" s="452"/>
      <c r="M50" s="449"/>
    </row>
    <row r="51" spans="1:13" ht="15" customHeight="1">
      <c r="A51" s="399">
        <v>47</v>
      </c>
      <c r="B51" s="405" t="str">
        <f>'Kode MK - KPI'!B27</f>
        <v>DKI-1804</v>
      </c>
      <c r="C51" s="384" t="str">
        <f>'Kode MK - KPI'!C27</f>
        <v>RETORIKA DAN STRATEGI DAKWAH</v>
      </c>
      <c r="D51" s="387">
        <f>'Kode MK - KPI'!D27</f>
        <v>2</v>
      </c>
      <c r="E51" s="452"/>
      <c r="F51" s="449"/>
      <c r="H51" s="394">
        <v>47</v>
      </c>
      <c r="I51" s="390" t="str">
        <f>'Kode MK - KPI'!H27</f>
        <v>DKI-1804</v>
      </c>
      <c r="J51" s="384" t="str">
        <f>'Kode MK - KPI'!I27</f>
        <v>RETORIKA DAN STRATEGI DAKWAH</v>
      </c>
      <c r="K51" s="387">
        <f>'Kode MK - KPI'!J27</f>
        <v>2</v>
      </c>
      <c r="L51" s="452"/>
      <c r="M51" s="449"/>
    </row>
    <row r="52" spans="1:13">
      <c r="A52" s="399">
        <v>48</v>
      </c>
      <c r="B52" s="390" t="str">
        <f>'Kode MK - KPI'!B70</f>
        <v>MP-183203</v>
      </c>
      <c r="C52" s="384" t="str">
        <f>'Kode MK - KPI'!C70</f>
        <v>PRODUKSI MEDIA CETAK</v>
      </c>
      <c r="D52" s="387">
        <f>'Kode MK - KPI'!D70</f>
        <v>3</v>
      </c>
      <c r="E52" s="453"/>
      <c r="F52" s="454"/>
      <c r="H52" s="394">
        <v>48</v>
      </c>
      <c r="I52" s="390" t="str">
        <f>'Kode MK - KPI'!H70</f>
        <v>MP-183203</v>
      </c>
      <c r="J52" s="384" t="str">
        <f>'Kode MK - KPI'!I70</f>
        <v>PRODUKSI MEDIA CETAK</v>
      </c>
      <c r="K52" s="387">
        <f>'Kode MK - KPI'!J70</f>
        <v>3</v>
      </c>
      <c r="L52" s="453"/>
      <c r="M52" s="454"/>
    </row>
    <row r="53" spans="1:13">
      <c r="A53" s="399">
        <v>49</v>
      </c>
      <c r="B53" s="390" t="str">
        <f>'Kode MK - KPI'!B9</f>
        <v>KPI-183203</v>
      </c>
      <c r="C53" s="384" t="str">
        <f>'Kode MK - KPI'!C9</f>
        <v>BUDAYA MELAYU</v>
      </c>
      <c r="D53" s="387">
        <f>'Kode MK - KPI'!D9</f>
        <v>4</v>
      </c>
      <c r="E53" s="451">
        <f>SUM(D53:D60)</f>
        <v>21</v>
      </c>
      <c r="F53" s="448" t="s">
        <v>362</v>
      </c>
      <c r="H53" s="394">
        <v>49</v>
      </c>
      <c r="I53" s="390" t="str">
        <f>'Kode MK - KPI'!H10</f>
        <v>INS-1804</v>
      </c>
      <c r="J53" s="390" t="str">
        <f>'Kode MK - KPI'!I10</f>
        <v>BUDAYA MELAYU</v>
      </c>
      <c r="K53" s="387">
        <f>'Kode MK - KPI'!J10</f>
        <v>4</v>
      </c>
      <c r="L53" s="451">
        <f>SUM(K54:K60)</f>
        <v>17</v>
      </c>
      <c r="M53" s="448" t="s">
        <v>362</v>
      </c>
    </row>
    <row r="54" spans="1:13">
      <c r="A54" s="399">
        <v>50</v>
      </c>
      <c r="B54" s="390" t="str">
        <f>'Kode MK - KPI'!B20</f>
        <v>INS-1815</v>
      </c>
      <c r="C54" s="390" t="str">
        <f>'Kode MK - KPI'!C20</f>
        <v>TEKNIK FASILITASI</v>
      </c>
      <c r="D54" s="387">
        <f>'Kode MK - KPI'!D20</f>
        <v>2</v>
      </c>
      <c r="E54" s="452"/>
      <c r="F54" s="449"/>
      <c r="H54" s="394">
        <v>50</v>
      </c>
      <c r="I54" s="390" t="str">
        <f>'Kode MK - KPI'!H21</f>
        <v>INS-1815</v>
      </c>
      <c r="J54" s="384" t="str">
        <f>'Kode MK - KPI'!I21</f>
        <v>TEKNIK FASILITASI</v>
      </c>
      <c r="K54" s="387">
        <f>'Kode MK - KPI'!J21</f>
        <v>2</v>
      </c>
      <c r="L54" s="452"/>
      <c r="M54" s="449"/>
    </row>
    <row r="55" spans="1:13">
      <c r="A55" s="399">
        <v>51</v>
      </c>
      <c r="B55" s="390" t="str">
        <f>'Kode MK - KPI'!B29</f>
        <v>DKI-1806</v>
      </c>
      <c r="C55" s="384" t="str">
        <f>'Kode MK - KPI'!C29</f>
        <v>FILSAFAT DAKWAH</v>
      </c>
      <c r="D55" s="387">
        <f>'Kode MK - KPI'!D29</f>
        <v>2</v>
      </c>
      <c r="E55" s="452"/>
      <c r="F55" s="449"/>
      <c r="H55" s="394">
        <v>51</v>
      </c>
      <c r="I55" s="390" t="str">
        <f>'Kode MK - KPI'!H29</f>
        <v>DKI-1806</v>
      </c>
      <c r="J55" s="384" t="str">
        <f>'Kode MK - KPI'!I29</f>
        <v>FILSAFAT DAKWAH</v>
      </c>
      <c r="K55" s="387">
        <f>'Kode MK - KPI'!J29</f>
        <v>2</v>
      </c>
      <c r="L55" s="452"/>
      <c r="M55" s="449"/>
    </row>
    <row r="56" spans="1:13">
      <c r="A56" s="399">
        <v>52</v>
      </c>
      <c r="B56" s="390" t="str">
        <f>'Kode MK - KPI'!B31</f>
        <v>DKI-1808</v>
      </c>
      <c r="C56" s="384" t="str">
        <f>'Kode MK - KPI'!C31</f>
        <v>PSIKOLOGI DAKWAH</v>
      </c>
      <c r="D56" s="385">
        <f>'Kode MK - KPI'!D31</f>
        <v>2</v>
      </c>
      <c r="E56" s="452"/>
      <c r="F56" s="449"/>
      <c r="H56" s="394">
        <v>52</v>
      </c>
      <c r="I56" s="390" t="str">
        <f>'Kode MK - KPI'!H31</f>
        <v>DKI-1808</v>
      </c>
      <c r="J56" s="384" t="str">
        <f>'Kode MK - KPI'!I31</f>
        <v>PSIKOLOGI DAKWAH</v>
      </c>
      <c r="K56" s="387">
        <f>'Kode MK - KPI'!J31</f>
        <v>2</v>
      </c>
      <c r="L56" s="452"/>
      <c r="M56" s="449"/>
    </row>
    <row r="57" spans="1:13" ht="18" customHeight="1">
      <c r="A57" s="399">
        <v>53</v>
      </c>
      <c r="B57" s="405" t="str">
        <f>'Kode MK - KPI'!B48</f>
        <v>KPI-1814</v>
      </c>
      <c r="C57" s="384" t="str">
        <f>'Kode MK - KPI'!C48</f>
        <v>JURNALISTIK CETAK DAN ONLINE</v>
      </c>
      <c r="D57" s="387">
        <f>'Kode MK - KPI'!D48</f>
        <v>4</v>
      </c>
      <c r="E57" s="452"/>
      <c r="F57" s="449"/>
      <c r="H57" s="394">
        <v>53</v>
      </c>
      <c r="I57" s="390" t="str">
        <f>'Kode MK - KPI'!H48</f>
        <v>KPI-1814</v>
      </c>
      <c r="J57" s="384" t="str">
        <f>'Kode MK - KPI'!I48</f>
        <v>JURNALISTIK CETAK DAN ONLINE</v>
      </c>
      <c r="K57" s="385">
        <f>'Kode MK - KPI'!J48</f>
        <v>4</v>
      </c>
      <c r="L57" s="452"/>
      <c r="M57" s="449"/>
    </row>
    <row r="58" spans="1:13">
      <c r="A58" s="399">
        <v>54</v>
      </c>
      <c r="B58" s="390" t="str">
        <f>'Kode MK - KPI'!B58</f>
        <v>KPI-1824</v>
      </c>
      <c r="C58" s="391" t="str">
        <f>'Kode MK - KPI'!C58</f>
        <v>MANAJEMEN PUBLIC RELATIONS</v>
      </c>
      <c r="D58" s="386">
        <f>'Kode MK - KPI'!D58</f>
        <v>2</v>
      </c>
      <c r="E58" s="452"/>
      <c r="F58" s="449"/>
      <c r="H58" s="394">
        <v>54</v>
      </c>
      <c r="I58" s="390" t="str">
        <f>'Kode MK - KPI'!H58</f>
        <v>KPI-1824</v>
      </c>
      <c r="J58" s="391" t="str">
        <f>'Kode MK - KPI'!I58</f>
        <v>MANAJEMEN PUBLIC RELATIONS</v>
      </c>
      <c r="K58" s="387">
        <f>'Kode MK - KPI'!J58</f>
        <v>2</v>
      </c>
      <c r="L58" s="452"/>
      <c r="M58" s="449"/>
    </row>
    <row r="59" spans="1:13">
      <c r="A59" s="399">
        <v>55</v>
      </c>
      <c r="B59" s="390" t="str">
        <f>'Kode MK - KPI'!B32</f>
        <v>DKI-1809</v>
      </c>
      <c r="C59" s="390" t="str">
        <f>'Kode MK - KPI'!C32</f>
        <v>STATISTIK SOSIAL</v>
      </c>
      <c r="D59" s="387">
        <f>'Kode MK - KPI'!D32</f>
        <v>2</v>
      </c>
      <c r="E59" s="452"/>
      <c r="F59" s="449"/>
      <c r="H59" s="394">
        <v>55</v>
      </c>
      <c r="I59" s="390" t="str">
        <f>'Kode MK - KPI'!H32</f>
        <v>DKI-1809</v>
      </c>
      <c r="J59" s="390" t="str">
        <f>'Kode MK - KPI'!I32</f>
        <v>STATISTIK SOSIAL</v>
      </c>
      <c r="K59" s="386">
        <f>'Kode MK - KPI'!J32</f>
        <v>2</v>
      </c>
      <c r="L59" s="452"/>
      <c r="M59" s="449"/>
    </row>
    <row r="60" spans="1:13">
      <c r="A60" s="399">
        <v>56</v>
      </c>
      <c r="B60" s="390" t="str">
        <f>'Kode MK - KPI'!B72</f>
        <v>MP-183205</v>
      </c>
      <c r="C60" s="384" t="str">
        <f>'Kode MK - KPI'!C72</f>
        <v>NEWSCASTING/ANNOUNCING</v>
      </c>
      <c r="D60" s="387">
        <f>'Kode MK - KPI'!D72</f>
        <v>3</v>
      </c>
      <c r="E60" s="453"/>
      <c r="F60" s="454"/>
      <c r="H60" s="394">
        <v>56</v>
      </c>
      <c r="I60" s="390" t="str">
        <f>'Kode MK - KPI'!H72</f>
        <v>MP-183205</v>
      </c>
      <c r="J60" s="390" t="str">
        <f>'Kode MK - KPI'!I72</f>
        <v>NEWSCASTING/ANNOUNCING</v>
      </c>
      <c r="K60" s="387">
        <f>'Kode MK - KPI'!J72</f>
        <v>3</v>
      </c>
      <c r="L60" s="453"/>
      <c r="M60" s="454"/>
    </row>
    <row r="61" spans="1:13">
      <c r="A61" s="399">
        <v>57</v>
      </c>
      <c r="B61" s="390" t="str">
        <f>'Kode MK - KPI'!B7</f>
        <v>INS-1802</v>
      </c>
      <c r="C61" s="384" t="str">
        <f>'Kode MK - KPI'!C7</f>
        <v>KKN</v>
      </c>
      <c r="D61" s="387">
        <f>'Kode MK - KPI'!D7</f>
        <v>4</v>
      </c>
      <c r="E61" s="451">
        <f>SUM(D61:D62)</f>
        <v>8</v>
      </c>
      <c r="F61" s="448" t="s">
        <v>363</v>
      </c>
      <c r="H61" s="394">
        <v>57</v>
      </c>
      <c r="I61" s="390" t="str">
        <f>'Kode MK - KPI'!H8</f>
        <v>INS-1802</v>
      </c>
      <c r="J61" s="384" t="str">
        <f>'Kode MK - KPI'!I8</f>
        <v>KKN</v>
      </c>
      <c r="K61" s="387">
        <f>'Kode MK - KPI'!J8</f>
        <v>4</v>
      </c>
      <c r="L61" s="451">
        <f>SUM(K61:K62)</f>
        <v>8</v>
      </c>
      <c r="M61" s="448" t="s">
        <v>363</v>
      </c>
    </row>
    <row r="62" spans="1:13">
      <c r="A62" s="399">
        <v>58</v>
      </c>
      <c r="B62" s="390" t="str">
        <f>'Kode MK - KPI'!B8</f>
        <v>INS-1803</v>
      </c>
      <c r="C62" s="390" t="str">
        <f>'Kode MK - KPI'!C8</f>
        <v>PPL</v>
      </c>
      <c r="D62" s="387">
        <f>'Kode MK - KPI'!D8</f>
        <v>4</v>
      </c>
      <c r="E62" s="453"/>
      <c r="F62" s="454"/>
      <c r="H62" s="394">
        <v>58</v>
      </c>
      <c r="I62" s="390" t="str">
        <f>'Kode MK - KPI'!H9</f>
        <v>INS-1803</v>
      </c>
      <c r="J62" s="384" t="str">
        <f>'Kode MK - KPI'!I9</f>
        <v>PPL</v>
      </c>
      <c r="K62" s="387">
        <f>'Kode MK - KPI'!J9</f>
        <v>4</v>
      </c>
      <c r="L62" s="453"/>
      <c r="M62" s="454"/>
    </row>
    <row r="63" spans="1:13">
      <c r="A63" s="399">
        <v>59</v>
      </c>
      <c r="B63" s="390" t="str">
        <f>'Kode MK - KPI'!B6</f>
        <v>INS-1801</v>
      </c>
      <c r="C63" s="384" t="str">
        <f>'Kode MK - KPI'!C6</f>
        <v>SKRIPSI</v>
      </c>
      <c r="D63" s="387">
        <f>'Kode MK - KPI'!D6</f>
        <v>6</v>
      </c>
      <c r="E63" s="399">
        <v>6</v>
      </c>
      <c r="F63" s="392" t="s">
        <v>364</v>
      </c>
      <c r="H63" s="394">
        <v>59</v>
      </c>
      <c r="I63" s="390" t="str">
        <f>'Kode MK - KPI'!H7</f>
        <v>INS-1801</v>
      </c>
      <c r="J63" s="384" t="str">
        <f>'Kode MK - KPI'!I7</f>
        <v>SKRIPSI</v>
      </c>
      <c r="K63" s="387">
        <f>'Kode MK - KPI'!J7</f>
        <v>6</v>
      </c>
      <c r="L63" s="394">
        <v>6</v>
      </c>
      <c r="M63" s="392" t="s">
        <v>364</v>
      </c>
    </row>
    <row r="64" spans="1:13">
      <c r="A64" s="393"/>
      <c r="B64" s="455" t="s">
        <v>357</v>
      </c>
      <c r="C64" s="456"/>
      <c r="D64" s="394">
        <f>SUM(D5:D63)</f>
        <v>146</v>
      </c>
      <c r="E64" s="395"/>
      <c r="F64" s="396"/>
      <c r="H64" s="393"/>
      <c r="I64" s="455" t="s">
        <v>357</v>
      </c>
      <c r="J64" s="456"/>
      <c r="K64" s="394">
        <f>SUM(K5:K63)</f>
        <v>146</v>
      </c>
      <c r="L64" s="395"/>
      <c r="M64" s="396"/>
    </row>
    <row r="65" spans="1:13">
      <c r="A65" s="403"/>
      <c r="B65" s="403"/>
      <c r="C65" s="403"/>
      <c r="D65" s="403"/>
      <c r="E65" s="403"/>
      <c r="F65" s="403"/>
      <c r="G65" s="404"/>
      <c r="H65" s="403"/>
      <c r="I65" s="403"/>
      <c r="J65" s="403"/>
      <c r="K65" s="403"/>
      <c r="L65" s="403"/>
      <c r="M65" s="403"/>
    </row>
    <row r="66" spans="1:13">
      <c r="A66" s="404"/>
      <c r="B66" s="404"/>
      <c r="C66" s="404"/>
      <c r="D66" s="404"/>
      <c r="E66" s="404"/>
      <c r="F66" s="404"/>
      <c r="G66" s="404"/>
      <c r="H66" s="404"/>
      <c r="I66" s="404"/>
      <c r="J66" s="404"/>
      <c r="K66" s="404"/>
      <c r="L66" s="404"/>
      <c r="M66" s="404"/>
    </row>
    <row r="67" spans="1:13">
      <c r="A67" s="404"/>
      <c r="B67" s="404"/>
      <c r="C67" s="404"/>
      <c r="D67" s="404"/>
      <c r="E67" s="404"/>
      <c r="F67" s="404"/>
      <c r="G67" s="404"/>
      <c r="H67" s="404"/>
      <c r="I67" s="404"/>
      <c r="J67" s="404"/>
      <c r="K67" s="404"/>
      <c r="L67" s="404"/>
      <c r="M67" s="404"/>
    </row>
    <row r="68" spans="1:13">
      <c r="A68" s="404"/>
      <c r="B68" s="404"/>
      <c r="C68" s="404"/>
      <c r="D68" s="404"/>
      <c r="E68" s="404"/>
      <c r="F68" s="404"/>
      <c r="G68" s="404"/>
      <c r="H68" s="404"/>
      <c r="I68" s="404"/>
      <c r="J68" s="404"/>
      <c r="K68" s="404"/>
      <c r="L68" s="404"/>
      <c r="M68" s="404"/>
    </row>
    <row r="69" spans="1:13">
      <c r="A69" s="404"/>
      <c r="B69" s="404"/>
      <c r="C69" s="404"/>
      <c r="D69" s="404"/>
      <c r="E69" s="404"/>
      <c r="F69" s="404"/>
      <c r="G69" s="404"/>
      <c r="H69" s="404"/>
      <c r="I69" s="404"/>
      <c r="J69" s="404"/>
      <c r="K69" s="404"/>
      <c r="L69" s="404"/>
      <c r="M69" s="404"/>
    </row>
    <row r="70" spans="1:13">
      <c r="A70" s="404"/>
      <c r="B70" s="404"/>
      <c r="C70" s="404"/>
      <c r="D70" s="404"/>
      <c r="E70" s="404"/>
      <c r="F70" s="404"/>
      <c r="G70" s="404"/>
      <c r="H70" s="404"/>
      <c r="I70" s="404"/>
      <c r="J70" s="404"/>
      <c r="K70" s="404"/>
      <c r="L70" s="404"/>
      <c r="M70" s="404"/>
    </row>
    <row r="71" spans="1:13">
      <c r="A71" s="404"/>
      <c r="B71" s="404"/>
      <c r="C71" s="404"/>
      <c r="D71" s="404"/>
      <c r="E71" s="404"/>
      <c r="F71" s="404"/>
      <c r="G71" s="404"/>
      <c r="H71" s="404"/>
      <c r="I71" s="404"/>
      <c r="J71" s="404"/>
      <c r="K71" s="404"/>
      <c r="L71" s="404"/>
      <c r="M71" s="404"/>
    </row>
    <row r="72" spans="1:13">
      <c r="A72" s="404"/>
      <c r="B72" s="404"/>
      <c r="C72" s="404"/>
      <c r="D72" s="404"/>
      <c r="E72" s="404"/>
      <c r="F72" s="404"/>
      <c r="G72" s="404"/>
      <c r="H72" s="404"/>
      <c r="I72" s="404"/>
      <c r="J72" s="404"/>
      <c r="K72" s="404"/>
      <c r="L72" s="404"/>
      <c r="M72" s="404"/>
    </row>
    <row r="73" spans="1:13">
      <c r="A73" s="404"/>
      <c r="B73" s="404"/>
      <c r="C73" s="404"/>
      <c r="D73" s="404"/>
      <c r="E73" s="404"/>
      <c r="F73" s="404"/>
      <c r="G73" s="404"/>
      <c r="H73" s="404"/>
      <c r="I73" s="404"/>
      <c r="J73" s="404"/>
      <c r="K73" s="404"/>
      <c r="L73" s="404"/>
      <c r="M73" s="404"/>
    </row>
    <row r="74" spans="1:13">
      <c r="A74" s="404"/>
      <c r="B74" s="404"/>
      <c r="C74" s="404"/>
      <c r="D74" s="404"/>
      <c r="E74" s="404"/>
      <c r="F74" s="404"/>
      <c r="G74" s="404"/>
      <c r="H74" s="404"/>
      <c r="I74" s="404"/>
      <c r="J74" s="404"/>
      <c r="K74" s="404"/>
      <c r="L74" s="404"/>
      <c r="M74" s="404"/>
    </row>
    <row r="75" spans="1:13">
      <c r="A75" s="404"/>
      <c r="B75" s="404"/>
      <c r="C75" s="404"/>
      <c r="D75" s="404"/>
      <c r="E75" s="404"/>
      <c r="F75" s="404"/>
      <c r="G75" s="404"/>
      <c r="H75" s="404"/>
      <c r="I75" s="404"/>
      <c r="J75" s="404"/>
      <c r="K75" s="404"/>
      <c r="L75" s="404"/>
      <c r="M75" s="404"/>
    </row>
    <row r="76" spans="1:13">
      <c r="A76" s="404"/>
      <c r="B76" s="404"/>
      <c r="C76" s="404"/>
      <c r="D76" s="404"/>
      <c r="E76" s="404"/>
      <c r="F76" s="404"/>
      <c r="G76" s="404"/>
      <c r="H76" s="404"/>
      <c r="I76" s="404"/>
      <c r="J76" s="404"/>
      <c r="K76" s="404"/>
      <c r="L76" s="404"/>
      <c r="M76" s="404"/>
    </row>
  </sheetData>
  <mergeCells count="34">
    <mergeCell ref="M61:M62"/>
    <mergeCell ref="L61:L62"/>
    <mergeCell ref="L44:L52"/>
    <mergeCell ref="M44:M52"/>
    <mergeCell ref="L53:L60"/>
    <mergeCell ref="M53:M60"/>
    <mergeCell ref="B64:C64"/>
    <mergeCell ref="I64:J64"/>
    <mergeCell ref="E5:E14"/>
    <mergeCell ref="E15:E24"/>
    <mergeCell ref="E25:E35"/>
    <mergeCell ref="F15:F24"/>
    <mergeCell ref="F25:F34"/>
    <mergeCell ref="E44:E52"/>
    <mergeCell ref="F44:F52"/>
    <mergeCell ref="E53:E60"/>
    <mergeCell ref="F53:F60"/>
    <mergeCell ref="E61:E62"/>
    <mergeCell ref="F61:F62"/>
    <mergeCell ref="M5:M14"/>
    <mergeCell ref="M15:M24"/>
    <mergeCell ref="M25:M34"/>
    <mergeCell ref="M36:M43"/>
    <mergeCell ref="A1:E1"/>
    <mergeCell ref="A2:E2"/>
    <mergeCell ref="H1:L1"/>
    <mergeCell ref="H2:L2"/>
    <mergeCell ref="F5:F14"/>
    <mergeCell ref="L5:L14"/>
    <mergeCell ref="L15:L24"/>
    <mergeCell ref="L25:L35"/>
    <mergeCell ref="L36:L43"/>
    <mergeCell ref="E36:E43"/>
    <mergeCell ref="F36:F43"/>
  </mergeCells>
  <pageMargins left="0.70866141732283472" right="0.70866141732283472" top="0.74803149606299213" bottom="0.74803149606299213" header="0.31496062992125984" footer="0.31496062992125984"/>
  <pageSetup paperSize="9" scale="90"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1:Q127"/>
  <sheetViews>
    <sheetView topLeftCell="A36" zoomScale="90" zoomScaleNormal="90" workbookViewId="0">
      <selection activeCell="C52" sqref="C52:D52"/>
    </sheetView>
  </sheetViews>
  <sheetFormatPr defaultRowHeight="12.75"/>
  <cols>
    <col min="1" max="1" width="11.125" style="294" customWidth="1"/>
    <col min="2" max="2" width="12.75" style="294" customWidth="1"/>
    <col min="3" max="3" width="12" style="294" customWidth="1"/>
    <col min="4" max="4" width="36.75" style="294" customWidth="1"/>
    <col min="5" max="5" width="6.25" style="294" customWidth="1"/>
    <col min="6" max="6" width="5.875" style="294" customWidth="1"/>
    <col min="7" max="7" width="22.625" style="294" customWidth="1"/>
    <col min="8" max="8" width="5" style="294" customWidth="1"/>
    <col min="9" max="9" width="0.625" style="294" customWidth="1"/>
    <col min="10" max="10" width="11.125" style="294" customWidth="1"/>
    <col min="11" max="11" width="12.75" style="294" customWidth="1"/>
    <col min="12" max="12" width="12" style="294" customWidth="1"/>
    <col min="13" max="13" width="35.25" style="294" customWidth="1"/>
    <col min="14" max="14" width="6.25" style="294" customWidth="1"/>
    <col min="15" max="15" width="5.875" style="294" customWidth="1"/>
    <col min="16" max="16" width="23.5" style="294" customWidth="1"/>
    <col min="17" max="17" width="5" style="294" customWidth="1"/>
    <col min="18" max="16384" width="9" style="294"/>
  </cols>
  <sheetData>
    <row r="1" spans="1:17" s="291" customFormat="1" ht="18">
      <c r="A1" s="457" t="s">
        <v>311</v>
      </c>
      <c r="B1" s="457"/>
      <c r="C1" s="457"/>
      <c r="D1" s="457"/>
      <c r="E1" s="457"/>
      <c r="F1" s="457"/>
      <c r="G1" s="457"/>
      <c r="H1" s="457"/>
      <c r="J1" s="457" t="str">
        <f>A1</f>
        <v>JADWAL SEMESTER GASAL</v>
      </c>
      <c r="K1" s="457"/>
      <c r="L1" s="457"/>
      <c r="M1" s="457"/>
      <c r="N1" s="457"/>
      <c r="O1" s="457"/>
      <c r="P1" s="457"/>
      <c r="Q1" s="457"/>
    </row>
    <row r="2" spans="1:17" s="291" customFormat="1" ht="18">
      <c r="A2" s="457" t="s">
        <v>262</v>
      </c>
      <c r="B2" s="457"/>
      <c r="C2" s="457"/>
      <c r="D2" s="457"/>
      <c r="E2" s="457"/>
      <c r="F2" s="457"/>
      <c r="G2" s="457"/>
      <c r="H2" s="457"/>
      <c r="J2" s="457" t="s">
        <v>262</v>
      </c>
      <c r="K2" s="457"/>
      <c r="L2" s="457"/>
      <c r="M2" s="457"/>
      <c r="N2" s="457"/>
      <c r="O2" s="457"/>
      <c r="P2" s="457"/>
      <c r="Q2" s="457"/>
    </row>
    <row r="3" spans="1:17" s="291" customFormat="1" ht="18">
      <c r="A3" s="457" t="s">
        <v>263</v>
      </c>
      <c r="B3" s="457"/>
      <c r="C3" s="457"/>
      <c r="D3" s="457"/>
      <c r="E3" s="457"/>
      <c r="F3" s="457"/>
      <c r="G3" s="457"/>
      <c r="H3" s="457"/>
      <c r="J3" s="457" t="str">
        <f>A3</f>
        <v>TAHUN AKADEMIK 2018/2019</v>
      </c>
      <c r="K3" s="457"/>
      <c r="L3" s="457"/>
      <c r="M3" s="457"/>
      <c r="N3" s="457"/>
      <c r="O3" s="457"/>
      <c r="P3" s="457"/>
      <c r="Q3" s="457"/>
    </row>
    <row r="4" spans="1:17">
      <c r="A4" s="292"/>
      <c r="B4" s="293"/>
      <c r="C4" s="293"/>
      <c r="D4" s="292"/>
      <c r="E4" s="293"/>
      <c r="F4" s="293"/>
      <c r="G4" s="292"/>
      <c r="H4" s="292"/>
      <c r="J4" s="292"/>
      <c r="K4" s="293"/>
      <c r="L4" s="293"/>
      <c r="M4" s="292"/>
      <c r="N4" s="293"/>
      <c r="O4" s="293"/>
      <c r="P4" s="292"/>
      <c r="Q4" s="292"/>
    </row>
    <row r="5" spans="1:17">
      <c r="A5" s="294" t="s">
        <v>264</v>
      </c>
      <c r="B5" s="294" t="s">
        <v>309</v>
      </c>
      <c r="E5" s="294" t="s">
        <v>265</v>
      </c>
      <c r="G5" s="294" t="s">
        <v>310</v>
      </c>
      <c r="H5" s="292"/>
      <c r="J5" s="294" t="s">
        <v>264</v>
      </c>
      <c r="K5" s="294" t="str">
        <f>B5</f>
        <v>: DAKWAH DAN KOMUNIKASI ISLAM</v>
      </c>
      <c r="N5" s="294" t="s">
        <v>265</v>
      </c>
      <c r="P5" s="294" t="s">
        <v>310</v>
      </c>
      <c r="Q5" s="292"/>
    </row>
    <row r="6" spans="1:17">
      <c r="A6" s="294" t="s">
        <v>266</v>
      </c>
      <c r="B6" s="294" t="s">
        <v>344</v>
      </c>
      <c r="E6" s="294" t="s">
        <v>267</v>
      </c>
      <c r="G6" s="294" t="s">
        <v>319</v>
      </c>
      <c r="H6" s="292"/>
      <c r="J6" s="294" t="s">
        <v>266</v>
      </c>
      <c r="K6" s="294" t="str">
        <f>B6</f>
        <v>: KOMUNIKASI DAN PENYIARAN ISLAM (KPI)</v>
      </c>
      <c r="N6" s="294" t="s">
        <v>267</v>
      </c>
      <c r="P6" s="294" t="s">
        <v>318</v>
      </c>
      <c r="Q6" s="292"/>
    </row>
    <row r="7" spans="1:17" ht="6" customHeight="1">
      <c r="A7" s="292"/>
      <c r="B7" s="293"/>
      <c r="C7" s="293"/>
      <c r="D7" s="292"/>
      <c r="E7" s="293"/>
      <c r="F7" s="293"/>
      <c r="G7" s="292"/>
      <c r="H7" s="292"/>
      <c r="J7" s="292"/>
      <c r="K7" s="293"/>
      <c r="L7" s="293"/>
      <c r="M7" s="292"/>
      <c r="N7" s="293"/>
      <c r="O7" s="293"/>
      <c r="P7" s="292"/>
      <c r="Q7" s="292"/>
    </row>
    <row r="8" spans="1:17" ht="18" customHeight="1">
      <c r="A8" s="334" t="s">
        <v>268</v>
      </c>
      <c r="B8" s="334" t="s">
        <v>269</v>
      </c>
      <c r="C8" s="334" t="s">
        <v>270</v>
      </c>
      <c r="D8" s="334" t="s">
        <v>271</v>
      </c>
      <c r="E8" s="334" t="s">
        <v>272</v>
      </c>
      <c r="F8" s="458" t="s">
        <v>273</v>
      </c>
      <c r="G8" s="458"/>
      <c r="H8" s="334" t="s">
        <v>274</v>
      </c>
      <c r="J8" s="334" t="s">
        <v>268</v>
      </c>
      <c r="K8" s="334" t="s">
        <v>269</v>
      </c>
      <c r="L8" s="334" t="s">
        <v>270</v>
      </c>
      <c r="M8" s="334" t="s">
        <v>271</v>
      </c>
      <c r="N8" s="334" t="s">
        <v>272</v>
      </c>
      <c r="O8" s="458" t="s">
        <v>273</v>
      </c>
      <c r="P8" s="458"/>
      <c r="Q8" s="334" t="s">
        <v>274</v>
      </c>
    </row>
    <row r="9" spans="1:17" ht="18" customHeight="1" thickBot="1">
      <c r="A9" s="335">
        <v>1</v>
      </c>
      <c r="B9" s="335">
        <v>2</v>
      </c>
      <c r="C9" s="335">
        <v>3</v>
      </c>
      <c r="D9" s="335">
        <v>4</v>
      </c>
      <c r="E9" s="335">
        <v>5</v>
      </c>
      <c r="F9" s="459">
        <v>6</v>
      </c>
      <c r="G9" s="459"/>
      <c r="H9" s="335">
        <v>7</v>
      </c>
      <c r="J9" s="335">
        <v>1</v>
      </c>
      <c r="K9" s="335">
        <v>2</v>
      </c>
      <c r="L9" s="335">
        <v>3</v>
      </c>
      <c r="M9" s="335">
        <v>4</v>
      </c>
      <c r="N9" s="335">
        <v>5</v>
      </c>
      <c r="O9" s="459">
        <v>6</v>
      </c>
      <c r="P9" s="459"/>
      <c r="Q9" s="335">
        <v>7</v>
      </c>
    </row>
    <row r="10" spans="1:17" ht="21" customHeight="1" thickTop="1">
      <c r="A10" s="297" t="s">
        <v>275</v>
      </c>
      <c r="B10" s="298" t="s">
        <v>276</v>
      </c>
      <c r="C10" s="298" t="str">
        <f>'Sebaran KPI'!B5</f>
        <v>KPI-183204</v>
      </c>
      <c r="D10" s="299" t="str">
        <f>'Sebaran KPI'!C5</f>
        <v>BAHASA ARAB</v>
      </c>
      <c r="E10" s="298">
        <f>'Sebaran KPI'!D5</f>
        <v>2</v>
      </c>
      <c r="F10" s="300"/>
      <c r="G10" s="301"/>
      <c r="H10" s="301"/>
      <c r="J10" s="297" t="s">
        <v>275</v>
      </c>
      <c r="K10" s="298" t="s">
        <v>277</v>
      </c>
      <c r="L10" s="298" t="str">
        <f>'Sebaran KPI'!I5</f>
        <v>INS-1811</v>
      </c>
      <c r="M10" s="302" t="str">
        <f>'Sebaran KPI'!J5</f>
        <v>BAHASA ARAB</v>
      </c>
      <c r="N10" s="298">
        <f>'Sebaran KPI'!K5</f>
        <v>2</v>
      </c>
      <c r="O10" s="303"/>
      <c r="P10" s="304"/>
      <c r="Q10" s="301"/>
    </row>
    <row r="11" spans="1:17" ht="21" customHeight="1">
      <c r="A11" s="297"/>
      <c r="B11" s="305" t="s">
        <v>278</v>
      </c>
      <c r="C11" s="306" t="str">
        <f>'Sebaran KPI'!B6</f>
        <v>KPI-183206</v>
      </c>
      <c r="D11" s="307" t="str">
        <f>'Sebaran KPI'!C6</f>
        <v>BAHASA INGGRIS</v>
      </c>
      <c r="E11" s="306">
        <f>'Sebaran KPI'!D6</f>
        <v>2</v>
      </c>
      <c r="F11" s="300"/>
      <c r="G11" s="301"/>
      <c r="H11" s="308"/>
      <c r="J11" s="297"/>
      <c r="K11" s="305" t="s">
        <v>279</v>
      </c>
      <c r="L11" s="298" t="str">
        <f>'Sebaran KPI'!I6</f>
        <v>INS-1813</v>
      </c>
      <c r="M11" s="302" t="str">
        <f>'Sebaran KPI'!J6</f>
        <v>BAHASA INGGRIS</v>
      </c>
      <c r="N11" s="298">
        <f>'Sebaran KPI'!K6</f>
        <v>2</v>
      </c>
      <c r="O11" s="303"/>
      <c r="P11" s="304"/>
      <c r="Q11" s="308"/>
    </row>
    <row r="12" spans="1:17" ht="21" customHeight="1">
      <c r="A12" s="298"/>
      <c r="B12" s="306" t="s">
        <v>280</v>
      </c>
      <c r="C12" s="306" t="str">
        <f>'Sebaran KPI'!B7</f>
        <v>KPI-183210</v>
      </c>
      <c r="D12" s="307" t="str">
        <f>'Sebaran KPI'!C7</f>
        <v>TEKNIK PENULISAN KARYA ILMIAH</v>
      </c>
      <c r="E12" s="306">
        <f>'Sebaran KPI'!D7</f>
        <v>2</v>
      </c>
      <c r="F12" s="300"/>
      <c r="G12" s="301"/>
      <c r="H12" s="308"/>
      <c r="J12" s="298"/>
      <c r="K12" s="306" t="s">
        <v>280</v>
      </c>
      <c r="L12" s="298" t="str">
        <f>'Sebaran KPI'!I7</f>
        <v>INS-1805</v>
      </c>
      <c r="M12" s="302" t="str">
        <f>'Sebaran KPI'!J7</f>
        <v>TEKNIK PENULISAN KARYA ILMIAH</v>
      </c>
      <c r="N12" s="298">
        <f>'Sebaran KPI'!K7</f>
        <v>2</v>
      </c>
      <c r="O12" s="313"/>
      <c r="P12" s="304"/>
      <c r="Q12" s="308"/>
    </row>
    <row r="13" spans="1:17" ht="21" customHeight="1">
      <c r="A13" s="314" t="s">
        <v>282</v>
      </c>
      <c r="B13" s="298" t="s">
        <v>276</v>
      </c>
      <c r="C13" s="306" t="str">
        <f>'Sebaran KPI'!B8</f>
        <v>KPI-183217</v>
      </c>
      <c r="D13" s="307" t="str">
        <f>'Sebaran KPI'!C8</f>
        <v>ULUMUL QUR'AN</v>
      </c>
      <c r="E13" s="306">
        <f>'Sebaran KPI'!D8</f>
        <v>2</v>
      </c>
      <c r="F13" s="300"/>
      <c r="G13" s="301"/>
      <c r="H13" s="308"/>
      <c r="J13" s="314" t="s">
        <v>282</v>
      </c>
      <c r="K13" s="298" t="s">
        <v>276</v>
      </c>
      <c r="L13" s="298" t="str">
        <f>'Sebaran KPI'!I8</f>
        <v>INS-1806</v>
      </c>
      <c r="M13" s="302" t="str">
        <f>'Sebaran KPI'!J8</f>
        <v>ULUMUL QUR'AN</v>
      </c>
      <c r="N13" s="298">
        <f>'Sebaran KPI'!K8</f>
        <v>2</v>
      </c>
      <c r="O13" s="303"/>
      <c r="P13" s="304"/>
      <c r="Q13" s="308"/>
    </row>
    <row r="14" spans="1:17" ht="21" customHeight="1">
      <c r="A14" s="297"/>
      <c r="B14" s="305" t="s">
        <v>278</v>
      </c>
      <c r="C14" s="306" t="str">
        <f>'Sebaran KPI'!B9</f>
        <v>KPI-183218</v>
      </c>
      <c r="D14" s="307" t="str">
        <f>'Sebaran KPI'!C9</f>
        <v>ULUMUL HADITS</v>
      </c>
      <c r="E14" s="306">
        <f>'Sebaran KPI'!D9</f>
        <v>2</v>
      </c>
      <c r="F14" s="300"/>
      <c r="G14" s="301"/>
      <c r="H14" s="308"/>
      <c r="J14" s="297"/>
      <c r="K14" s="305" t="s">
        <v>278</v>
      </c>
      <c r="L14" s="298" t="str">
        <f>'Sebaran KPI'!I9</f>
        <v>INS-1807</v>
      </c>
      <c r="M14" s="302" t="str">
        <f>'Sebaran KPI'!J9</f>
        <v>ULUMUL HADITS</v>
      </c>
      <c r="N14" s="298">
        <f>'Sebaran KPI'!K9</f>
        <v>2</v>
      </c>
      <c r="O14" s="303"/>
      <c r="P14" s="304"/>
      <c r="Q14" s="308"/>
    </row>
    <row r="15" spans="1:17" ht="21" customHeight="1">
      <c r="A15" s="298"/>
      <c r="B15" s="306" t="s">
        <v>280</v>
      </c>
      <c r="C15" s="305" t="str">
        <f>'Sebaran KPI'!B10</f>
        <v>KPI-183219</v>
      </c>
      <c r="D15" s="307" t="str">
        <f>'Sebaran KPI'!C10</f>
        <v>FIQH DAN PRAKTIK IBADAH</v>
      </c>
      <c r="E15" s="306">
        <f>'Sebaran KPI'!D10</f>
        <v>2</v>
      </c>
      <c r="F15" s="315"/>
      <c r="G15" s="316"/>
      <c r="H15" s="308"/>
      <c r="J15" s="298"/>
      <c r="K15" s="306" t="s">
        <v>280</v>
      </c>
      <c r="L15" s="298" t="str">
        <f>'Sebaran KPI'!I10</f>
        <v>INS-1817</v>
      </c>
      <c r="M15" s="302" t="str">
        <f>'Sebaran KPI'!J10</f>
        <v>FIKIH DAN PRAKTIK IBADAH</v>
      </c>
      <c r="N15" s="298">
        <f>'Sebaran KPI'!K10</f>
        <v>2</v>
      </c>
      <c r="O15" s="317"/>
      <c r="P15" s="318"/>
      <c r="Q15" s="308"/>
    </row>
    <row r="16" spans="1:17" ht="21" customHeight="1">
      <c r="A16" s="314" t="s">
        <v>283</v>
      </c>
      <c r="B16" s="298" t="s">
        <v>276</v>
      </c>
      <c r="C16" s="310" t="str">
        <f>'Sebaran KPI'!B11</f>
        <v>KPI-183223</v>
      </c>
      <c r="D16" s="311" t="str">
        <f>'Sebaran KPI'!C11</f>
        <v>PENGANTAR KOMUNIKASI</v>
      </c>
      <c r="E16" s="312">
        <f>'Sebaran KPI'!D11</f>
        <v>2</v>
      </c>
      <c r="F16" s="313"/>
      <c r="G16" s="308"/>
      <c r="H16" s="308"/>
      <c r="J16" s="314" t="s">
        <v>283</v>
      </c>
      <c r="K16" s="298" t="s">
        <v>276</v>
      </c>
      <c r="L16" s="298" t="str">
        <f>'Sebaran KPI'!I11</f>
        <v>DKI-1801</v>
      </c>
      <c r="M16" s="302" t="str">
        <f>'Sebaran KPI'!J11</f>
        <v>PENGANTAR KOMUNIKASI</v>
      </c>
      <c r="N16" s="298">
        <f>'Sebaran KPI'!K11</f>
        <v>2</v>
      </c>
      <c r="O16" s="313"/>
      <c r="P16" s="319"/>
      <c r="Q16" s="308"/>
    </row>
    <row r="17" spans="1:17" ht="21" customHeight="1">
      <c r="A17" s="297"/>
      <c r="B17" s="305" t="s">
        <v>278</v>
      </c>
      <c r="C17" s="306" t="str">
        <f>'Sebaran KPI'!B12</f>
        <v>KPI-183232</v>
      </c>
      <c r="D17" s="307" t="str">
        <f>'Sebaran KPI'!C12</f>
        <v>PENGANTAR JURNALISTIK</v>
      </c>
      <c r="E17" s="306">
        <f>'Sebaran KPI'!D12</f>
        <v>2</v>
      </c>
      <c r="F17" s="300"/>
      <c r="G17" s="301"/>
      <c r="H17" s="308"/>
      <c r="J17" s="297"/>
      <c r="K17" s="305" t="s">
        <v>278</v>
      </c>
      <c r="L17" s="298" t="str">
        <f>'Sebaran KPI'!I12</f>
        <v>KPI-1802</v>
      </c>
      <c r="M17" s="302" t="str">
        <f>'Sebaran KPI'!J12</f>
        <v>PENGANTAR JURNALISTIK</v>
      </c>
      <c r="N17" s="298">
        <f>'Sebaran KPI'!K12</f>
        <v>2</v>
      </c>
      <c r="O17" s="303"/>
      <c r="P17" s="304"/>
      <c r="Q17" s="308"/>
    </row>
    <row r="18" spans="1:17" ht="21" customHeight="1">
      <c r="A18" s="298"/>
      <c r="B18" s="306" t="s">
        <v>280</v>
      </c>
      <c r="C18" s="306"/>
      <c r="D18" s="307"/>
      <c r="E18" s="306"/>
      <c r="F18" s="315"/>
      <c r="G18" s="320"/>
      <c r="H18" s="308"/>
      <c r="J18" s="298"/>
      <c r="K18" s="306" t="s">
        <v>280</v>
      </c>
      <c r="L18" s="309"/>
      <c r="M18" s="309"/>
      <c r="N18" s="306"/>
      <c r="O18" s="317"/>
      <c r="P18" s="321"/>
      <c r="Q18" s="308"/>
    </row>
    <row r="19" spans="1:17" ht="21" customHeight="1">
      <c r="A19" s="314" t="s">
        <v>284</v>
      </c>
      <c r="B19" s="298" t="s">
        <v>276</v>
      </c>
      <c r="C19" s="310" t="str">
        <f>'Sebaran KPI'!B13</f>
        <v>KPI-183241</v>
      </c>
      <c r="D19" s="311" t="str">
        <f>'Sebaran KPI'!C13</f>
        <v>HUKUM DAN ETIKA PENYIARAN</v>
      </c>
      <c r="E19" s="312">
        <f>'Sebaran KPI'!D13</f>
        <v>2</v>
      </c>
      <c r="F19" s="313"/>
      <c r="G19" s="308"/>
      <c r="H19" s="308"/>
      <c r="J19" s="314" t="s">
        <v>284</v>
      </c>
      <c r="K19" s="298" t="s">
        <v>276</v>
      </c>
      <c r="L19" s="298" t="str">
        <f>'Sebaran KPI'!I13</f>
        <v>KPI-1815</v>
      </c>
      <c r="M19" s="311" t="str">
        <f>'Sebaran KPI'!J13</f>
        <v>HUKUM DAN ETIKA PENYIARAN</v>
      </c>
      <c r="N19" s="312">
        <f>'Sebaran KPI'!K13</f>
        <v>2</v>
      </c>
      <c r="O19" s="313"/>
      <c r="P19" s="319"/>
      <c r="Q19" s="308"/>
    </row>
    <row r="20" spans="1:17" ht="21" customHeight="1">
      <c r="A20" s="297"/>
      <c r="B20" s="305" t="s">
        <v>278</v>
      </c>
      <c r="C20" s="306" t="str">
        <f>'Sebaran KPI'!B14</f>
        <v>KPI-183250</v>
      </c>
      <c r="D20" s="307" t="str">
        <f>'Sebaran KPI'!C14</f>
        <v>PUBLIC RELATIONS</v>
      </c>
      <c r="E20" s="306">
        <f>'Sebaran KPI'!D14</f>
        <v>2</v>
      </c>
      <c r="F20" s="300"/>
      <c r="G20" s="301"/>
      <c r="H20" s="308"/>
      <c r="J20" s="297"/>
      <c r="K20" s="305" t="s">
        <v>278</v>
      </c>
      <c r="L20" s="298" t="str">
        <f>'Sebaran KPI'!I14</f>
        <v>KPI-1803</v>
      </c>
      <c r="M20" s="311" t="str">
        <f>'Sebaran KPI'!J14</f>
        <v>PUBLIC RELATIONS</v>
      </c>
      <c r="N20" s="312">
        <f>'Sebaran KPI'!K14</f>
        <v>2</v>
      </c>
      <c r="O20" s="303"/>
      <c r="P20" s="304"/>
      <c r="Q20" s="308"/>
    </row>
    <row r="21" spans="1:17" ht="21" customHeight="1">
      <c r="A21" s="298"/>
      <c r="B21" s="306" t="s">
        <v>280</v>
      </c>
      <c r="C21" s="306"/>
      <c r="D21" s="307"/>
      <c r="E21" s="306"/>
      <c r="F21" s="300"/>
      <c r="G21" s="308"/>
      <c r="H21" s="308"/>
      <c r="J21" s="298"/>
      <c r="K21" s="306" t="s">
        <v>280</v>
      </c>
      <c r="L21" s="306"/>
      <c r="M21" s="309"/>
      <c r="N21" s="306"/>
      <c r="O21" s="300"/>
      <c r="P21" s="308"/>
      <c r="Q21" s="308"/>
    </row>
    <row r="22" spans="1:17" ht="21" customHeight="1">
      <c r="A22" s="322"/>
      <c r="B22" s="323"/>
      <c r="C22" s="323"/>
      <c r="D22" s="324" t="s">
        <v>285</v>
      </c>
      <c r="E22" s="325">
        <f>SUM(E10:E21)</f>
        <v>20</v>
      </c>
      <c r="F22" s="325"/>
      <c r="G22" s="326"/>
      <c r="H22" s="307"/>
      <c r="J22" s="322"/>
      <c r="K22" s="323"/>
      <c r="L22" s="323"/>
      <c r="M22" s="324" t="s">
        <v>285</v>
      </c>
      <c r="N22" s="325">
        <f>SUM(N10:N21)</f>
        <v>20</v>
      </c>
      <c r="O22" s="325"/>
      <c r="P22" s="326"/>
      <c r="Q22" s="307"/>
    </row>
    <row r="23" spans="1:17">
      <c r="A23" s="292"/>
      <c r="B23" s="293"/>
      <c r="C23" s="293"/>
      <c r="D23" s="292"/>
      <c r="E23" s="293"/>
      <c r="F23" s="293"/>
      <c r="G23" s="292"/>
      <c r="H23" s="292"/>
      <c r="J23" s="292"/>
      <c r="K23" s="293"/>
      <c r="L23" s="293"/>
      <c r="M23" s="292"/>
      <c r="N23" s="293"/>
      <c r="O23" s="293"/>
      <c r="P23" s="292"/>
      <c r="Q23" s="292"/>
    </row>
    <row r="24" spans="1:17">
      <c r="A24" s="292"/>
      <c r="B24" s="293"/>
      <c r="C24" s="293"/>
      <c r="D24" s="327"/>
      <c r="E24" s="294" t="s">
        <v>286</v>
      </c>
      <c r="G24" s="327"/>
      <c r="H24" s="292"/>
      <c r="J24" s="292"/>
      <c r="K24" s="293"/>
      <c r="L24" s="293"/>
      <c r="M24" s="327"/>
      <c r="N24" s="294" t="str">
        <f>E24</f>
        <v>Bengkalis, 13 Agustus 2018</v>
      </c>
      <c r="P24" s="327"/>
      <c r="Q24" s="292"/>
    </row>
    <row r="25" spans="1:17">
      <c r="A25" s="292"/>
      <c r="B25" s="293"/>
      <c r="C25" s="293"/>
      <c r="D25" s="328"/>
      <c r="E25" s="294" t="s">
        <v>287</v>
      </c>
      <c r="G25" s="327"/>
      <c r="H25" s="292"/>
      <c r="J25" s="292"/>
      <c r="K25" s="293"/>
      <c r="L25" s="293"/>
      <c r="M25" s="328"/>
      <c r="N25" s="294" t="str">
        <f t="shared" ref="N25:N31" si="0">E25</f>
        <v>Ketua</v>
      </c>
      <c r="P25" s="327"/>
      <c r="Q25" s="292"/>
    </row>
    <row r="26" spans="1:17">
      <c r="A26" s="292"/>
      <c r="B26" s="293"/>
      <c r="C26" s="293"/>
      <c r="D26" s="327"/>
      <c r="G26" s="327"/>
      <c r="H26" s="292"/>
      <c r="J26" s="292"/>
      <c r="K26" s="293"/>
      <c r="L26" s="293"/>
      <c r="M26" s="327"/>
      <c r="P26" s="327"/>
      <c r="Q26" s="292"/>
    </row>
    <row r="27" spans="1:17">
      <c r="A27" s="292"/>
      <c r="B27" s="293"/>
      <c r="C27" s="293"/>
      <c r="D27" s="327"/>
      <c r="G27" s="327"/>
      <c r="H27" s="292"/>
      <c r="J27" s="292"/>
      <c r="K27" s="293"/>
      <c r="L27" s="293"/>
      <c r="M27" s="327"/>
      <c r="P27" s="327"/>
      <c r="Q27" s="292"/>
    </row>
    <row r="28" spans="1:17">
      <c r="A28" s="292"/>
      <c r="B28" s="293"/>
      <c r="C28" s="293"/>
      <c r="D28" s="327"/>
      <c r="G28" s="327"/>
      <c r="H28" s="292"/>
      <c r="J28" s="292"/>
      <c r="K28" s="293"/>
      <c r="L28" s="293"/>
      <c r="M28" s="327"/>
      <c r="P28" s="327"/>
      <c r="Q28" s="292"/>
    </row>
    <row r="29" spans="1:17">
      <c r="A29" s="292"/>
      <c r="B29" s="293"/>
      <c r="C29" s="293"/>
      <c r="D29" s="327"/>
      <c r="G29" s="327"/>
      <c r="H29" s="292"/>
      <c r="J29" s="292"/>
      <c r="K29" s="293"/>
      <c r="L29" s="293"/>
      <c r="M29" s="327"/>
      <c r="P29" s="327"/>
      <c r="Q29" s="292"/>
    </row>
    <row r="30" spans="1:17">
      <c r="A30" s="292"/>
      <c r="B30" s="293"/>
      <c r="C30" s="293"/>
      <c r="D30" s="327"/>
      <c r="E30" s="329" t="s">
        <v>288</v>
      </c>
      <c r="F30" s="329"/>
      <c r="G30" s="327"/>
      <c r="H30" s="292"/>
      <c r="J30" s="292"/>
      <c r="K30" s="293"/>
      <c r="L30" s="293"/>
      <c r="M30" s="327"/>
      <c r="N30" s="294" t="str">
        <f t="shared" si="0"/>
        <v>Prof. Dr. H. Samsul Nizar, M.Ag</v>
      </c>
      <c r="O30" s="329"/>
      <c r="P30" s="327"/>
      <c r="Q30" s="292"/>
    </row>
    <row r="31" spans="1:17">
      <c r="A31" s="292"/>
      <c r="B31" s="293"/>
      <c r="C31" s="293"/>
      <c r="D31" s="327"/>
      <c r="E31" s="294" t="s">
        <v>289</v>
      </c>
      <c r="G31" s="327"/>
      <c r="H31" s="292"/>
      <c r="J31" s="292"/>
      <c r="K31" s="293"/>
      <c r="L31" s="293"/>
      <c r="M31" s="327"/>
      <c r="N31" s="294" t="str">
        <f t="shared" si="0"/>
        <v>NIP. 19701024 199703 1 001</v>
      </c>
      <c r="P31" s="327"/>
      <c r="Q31" s="292"/>
    </row>
    <row r="33" spans="1:17" s="291" customFormat="1" ht="18">
      <c r="A33" s="457" t="str">
        <f>A1</f>
        <v>JADWAL SEMESTER GASAL</v>
      </c>
      <c r="B33" s="457"/>
      <c r="C33" s="457"/>
      <c r="D33" s="457"/>
      <c r="E33" s="457"/>
      <c r="F33" s="457"/>
      <c r="G33" s="457"/>
      <c r="H33" s="457"/>
      <c r="J33" s="457" t="str">
        <f>A33</f>
        <v>JADWAL SEMESTER GASAL</v>
      </c>
      <c r="K33" s="457"/>
      <c r="L33" s="457"/>
      <c r="M33" s="457"/>
      <c r="N33" s="457"/>
      <c r="O33" s="457"/>
      <c r="P33" s="457"/>
      <c r="Q33" s="457"/>
    </row>
    <row r="34" spans="1:17" s="291" customFormat="1" ht="18">
      <c r="A34" s="457" t="s">
        <v>262</v>
      </c>
      <c r="B34" s="457"/>
      <c r="C34" s="457"/>
      <c r="D34" s="457"/>
      <c r="E34" s="457"/>
      <c r="F34" s="457"/>
      <c r="G34" s="457"/>
      <c r="H34" s="457"/>
      <c r="J34" s="457" t="s">
        <v>262</v>
      </c>
      <c r="K34" s="457"/>
      <c r="L34" s="457"/>
      <c r="M34" s="457"/>
      <c r="N34" s="457"/>
      <c r="O34" s="457"/>
      <c r="P34" s="457"/>
      <c r="Q34" s="457"/>
    </row>
    <row r="35" spans="1:17" s="291" customFormat="1" ht="18">
      <c r="A35" s="457" t="str">
        <f>A3</f>
        <v>TAHUN AKADEMIK 2018/2019</v>
      </c>
      <c r="B35" s="457"/>
      <c r="C35" s="457"/>
      <c r="D35" s="457"/>
      <c r="E35" s="457"/>
      <c r="F35" s="457"/>
      <c r="G35" s="457"/>
      <c r="H35" s="457"/>
      <c r="J35" s="457" t="str">
        <f>A35</f>
        <v>TAHUN AKADEMIK 2018/2019</v>
      </c>
      <c r="K35" s="457"/>
      <c r="L35" s="457"/>
      <c r="M35" s="457"/>
      <c r="N35" s="457"/>
      <c r="O35" s="457"/>
      <c r="P35" s="457"/>
      <c r="Q35" s="457"/>
    </row>
    <row r="36" spans="1:17">
      <c r="A36" s="292"/>
      <c r="B36" s="293"/>
      <c r="C36" s="293"/>
      <c r="D36" s="292"/>
      <c r="E36" s="293"/>
      <c r="F36" s="293"/>
      <c r="G36" s="292"/>
      <c r="H36" s="292"/>
      <c r="J36" s="292"/>
      <c r="K36" s="293"/>
      <c r="L36" s="293"/>
      <c r="M36" s="292"/>
      <c r="N36" s="293"/>
      <c r="O36" s="293"/>
      <c r="P36" s="292"/>
      <c r="Q36" s="292"/>
    </row>
    <row r="37" spans="1:17">
      <c r="A37" s="294" t="s">
        <v>264</v>
      </c>
      <c r="B37" s="294" t="str">
        <f>B5</f>
        <v>: DAKWAH DAN KOMUNIKASI ISLAM</v>
      </c>
      <c r="E37" s="294" t="s">
        <v>265</v>
      </c>
      <c r="G37" s="294" t="s">
        <v>310</v>
      </c>
      <c r="H37" s="292"/>
      <c r="J37" s="294" t="s">
        <v>264</v>
      </c>
      <c r="K37" s="294" t="str">
        <f>K5</f>
        <v>: DAKWAH DAN KOMUNIKASI ISLAM</v>
      </c>
      <c r="N37" s="294" t="s">
        <v>265</v>
      </c>
      <c r="P37" s="294" t="s">
        <v>310</v>
      </c>
      <c r="Q37" s="292"/>
    </row>
    <row r="38" spans="1:17">
      <c r="A38" s="294" t="s">
        <v>266</v>
      </c>
      <c r="B38" s="294" t="str">
        <f>B6</f>
        <v>: KOMUNIKASI DAN PENYIARAN ISLAM (KPI)</v>
      </c>
      <c r="E38" s="294" t="s">
        <v>267</v>
      </c>
      <c r="G38" s="294" t="s">
        <v>313</v>
      </c>
      <c r="H38" s="292"/>
      <c r="J38" s="294" t="s">
        <v>266</v>
      </c>
      <c r="K38" s="294" t="str">
        <f>K6</f>
        <v>: KOMUNIKASI DAN PENYIARAN ISLAM (KPI)</v>
      </c>
      <c r="N38" s="294" t="s">
        <v>267</v>
      </c>
      <c r="P38" s="294" t="s">
        <v>317</v>
      </c>
      <c r="Q38" s="292"/>
    </row>
    <row r="39" spans="1:17" ht="6" customHeight="1">
      <c r="A39" s="292"/>
      <c r="B39" s="293"/>
      <c r="C39" s="293"/>
      <c r="D39" s="292"/>
      <c r="E39" s="293"/>
      <c r="F39" s="293"/>
      <c r="G39" s="292"/>
      <c r="H39" s="292"/>
      <c r="J39" s="292"/>
      <c r="K39" s="293"/>
      <c r="L39" s="293"/>
      <c r="M39" s="292"/>
      <c r="N39" s="293"/>
      <c r="O39" s="293"/>
      <c r="P39" s="292"/>
      <c r="Q39" s="292"/>
    </row>
    <row r="40" spans="1:17" ht="18" customHeight="1">
      <c r="A40" s="334" t="s">
        <v>268</v>
      </c>
      <c r="B40" s="334" t="s">
        <v>269</v>
      </c>
      <c r="C40" s="334" t="s">
        <v>270</v>
      </c>
      <c r="D40" s="334" t="s">
        <v>271</v>
      </c>
      <c r="E40" s="334" t="s">
        <v>272</v>
      </c>
      <c r="F40" s="458" t="s">
        <v>273</v>
      </c>
      <c r="G40" s="458"/>
      <c r="H40" s="334" t="s">
        <v>274</v>
      </c>
      <c r="J40" s="334" t="s">
        <v>268</v>
      </c>
      <c r="K40" s="334" t="s">
        <v>269</v>
      </c>
      <c r="L40" s="334" t="s">
        <v>270</v>
      </c>
      <c r="M40" s="334" t="s">
        <v>271</v>
      </c>
      <c r="N40" s="334" t="s">
        <v>272</v>
      </c>
      <c r="O40" s="458" t="s">
        <v>273</v>
      </c>
      <c r="P40" s="458"/>
      <c r="Q40" s="334" t="s">
        <v>274</v>
      </c>
    </row>
    <row r="41" spans="1:17" ht="18" customHeight="1" thickBot="1">
      <c r="A41" s="335">
        <v>1</v>
      </c>
      <c r="B41" s="335">
        <v>2</v>
      </c>
      <c r="C41" s="335">
        <v>3</v>
      </c>
      <c r="D41" s="335">
        <v>4</v>
      </c>
      <c r="E41" s="335">
        <v>5</v>
      </c>
      <c r="F41" s="459">
        <v>6</v>
      </c>
      <c r="G41" s="459"/>
      <c r="H41" s="335">
        <v>7</v>
      </c>
      <c r="J41" s="335">
        <v>1</v>
      </c>
      <c r="K41" s="335">
        <v>2</v>
      </c>
      <c r="L41" s="335">
        <v>3</v>
      </c>
      <c r="M41" s="335">
        <v>4</v>
      </c>
      <c r="N41" s="335">
        <v>5</v>
      </c>
      <c r="O41" s="459">
        <v>6</v>
      </c>
      <c r="P41" s="459"/>
      <c r="Q41" s="335">
        <v>7</v>
      </c>
    </row>
    <row r="42" spans="1:17" ht="21" customHeight="1" thickTop="1">
      <c r="A42" s="297" t="s">
        <v>275</v>
      </c>
      <c r="B42" s="298" t="s">
        <v>276</v>
      </c>
      <c r="C42" s="298" t="str">
        <f>'Sebaran KPI'!B25</f>
        <v>DKI-1802</v>
      </c>
      <c r="D42" s="302" t="str">
        <f>'Sebaran KPI'!C25</f>
        <v>ILMU DAKWAH</v>
      </c>
      <c r="E42" s="298">
        <f>'Sebaran KPI'!D25</f>
        <v>2</v>
      </c>
      <c r="F42" s="303"/>
      <c r="G42" s="301"/>
      <c r="H42" s="301"/>
      <c r="J42" s="297" t="s">
        <v>275</v>
      </c>
      <c r="K42" s="298" t="s">
        <v>276</v>
      </c>
      <c r="L42" s="298"/>
      <c r="M42" s="302"/>
      <c r="N42" s="298"/>
      <c r="O42" s="303"/>
      <c r="P42" s="304"/>
      <c r="Q42" s="301"/>
    </row>
    <row r="43" spans="1:17" ht="21" customHeight="1">
      <c r="A43" s="297"/>
      <c r="B43" s="305" t="s">
        <v>278</v>
      </c>
      <c r="C43" s="298" t="str">
        <f>'Sebaran KPI'!B26</f>
        <v>INS-1808</v>
      </c>
      <c r="D43" s="302" t="str">
        <f>'Sebaran KPI'!C26</f>
        <v>PENGANTAR FILSAFAT</v>
      </c>
      <c r="E43" s="298">
        <f>'Sebaran KPI'!D26</f>
        <v>2</v>
      </c>
      <c r="F43" s="303"/>
      <c r="G43" s="301"/>
      <c r="H43" s="308"/>
      <c r="J43" s="297"/>
      <c r="K43" s="305" t="s">
        <v>278</v>
      </c>
      <c r="L43" s="306"/>
      <c r="M43" s="309"/>
      <c r="N43" s="306"/>
      <c r="O43" s="303"/>
      <c r="P43" s="304"/>
      <c r="Q43" s="308"/>
    </row>
    <row r="44" spans="1:17" ht="21" customHeight="1">
      <c r="A44" s="298"/>
      <c r="B44" s="306" t="s">
        <v>280</v>
      </c>
      <c r="C44" s="298" t="str">
        <f>'Sebaran KPI'!B27</f>
        <v>INS-1810</v>
      </c>
      <c r="D44" s="302" t="str">
        <f>'Sebaran KPI'!C27</f>
        <v>METODOLOGI STUDI ISLAM</v>
      </c>
      <c r="E44" s="298">
        <f>'Sebaran KPI'!D27</f>
        <v>2</v>
      </c>
      <c r="F44" s="330"/>
      <c r="G44" s="301"/>
      <c r="H44" s="308"/>
      <c r="J44" s="298"/>
      <c r="K44" s="306" t="s">
        <v>280</v>
      </c>
      <c r="L44" s="306"/>
      <c r="M44" s="309"/>
      <c r="N44" s="306"/>
      <c r="O44" s="303"/>
      <c r="P44" s="304"/>
      <c r="Q44" s="308"/>
    </row>
    <row r="45" spans="1:17" ht="21" customHeight="1">
      <c r="A45" s="314" t="s">
        <v>282</v>
      </c>
      <c r="B45" s="298" t="s">
        <v>276</v>
      </c>
      <c r="C45" s="298" t="str">
        <f>'Sebaran KPI'!B28</f>
        <v>DKI-1803</v>
      </c>
      <c r="D45" s="302" t="str">
        <f>'Sebaran KPI'!C28</f>
        <v>HADITS DAKWAH</v>
      </c>
      <c r="E45" s="298">
        <f>'Sebaran KPI'!D28</f>
        <v>2</v>
      </c>
      <c r="F45" s="303"/>
      <c r="G45" s="301"/>
      <c r="H45" s="308"/>
      <c r="J45" s="314" t="s">
        <v>282</v>
      </c>
      <c r="K45" s="298" t="s">
        <v>276</v>
      </c>
      <c r="L45" s="306"/>
      <c r="M45" s="309"/>
      <c r="N45" s="306"/>
      <c r="O45" s="303"/>
      <c r="P45" s="304"/>
      <c r="Q45" s="308"/>
    </row>
    <row r="46" spans="1:17" ht="21" customHeight="1">
      <c r="A46" s="297"/>
      <c r="B46" s="305" t="s">
        <v>278</v>
      </c>
      <c r="C46" s="298" t="str">
        <f>'Sebaran KPI'!B29</f>
        <v>KPI-1819</v>
      </c>
      <c r="D46" s="302" t="str">
        <f>'Sebaran KPI'!C29</f>
        <v>FOTOGRAFI</v>
      </c>
      <c r="E46" s="298">
        <f>'Sebaran KPI'!D29</f>
        <v>3</v>
      </c>
      <c r="F46" s="303"/>
      <c r="G46" s="301"/>
      <c r="H46" s="308"/>
      <c r="J46" s="297"/>
      <c r="K46" s="305" t="s">
        <v>278</v>
      </c>
      <c r="L46" s="306"/>
      <c r="M46" s="309"/>
      <c r="N46" s="306"/>
      <c r="O46" s="303"/>
      <c r="P46" s="304"/>
      <c r="Q46" s="308"/>
    </row>
    <row r="47" spans="1:17" ht="21" customHeight="1">
      <c r="A47" s="298"/>
      <c r="B47" s="306" t="s">
        <v>280</v>
      </c>
      <c r="C47" s="298" t="str">
        <f>'Sebaran KPI'!B30</f>
        <v>KPI-1812</v>
      </c>
      <c r="D47" s="302" t="str">
        <f>'Sebaran KPI'!C30</f>
        <v>PSIKOLOGI KOMUNIKASI</v>
      </c>
      <c r="E47" s="298">
        <f>'Sebaran KPI'!D30</f>
        <v>2</v>
      </c>
      <c r="F47" s="303"/>
      <c r="G47" s="316"/>
      <c r="H47" s="308"/>
      <c r="J47" s="298"/>
      <c r="K47" s="306" t="s">
        <v>280</v>
      </c>
      <c r="L47" s="305"/>
      <c r="M47" s="309"/>
      <c r="N47" s="306"/>
      <c r="O47" s="317"/>
      <c r="P47" s="318"/>
      <c r="Q47" s="308"/>
    </row>
    <row r="48" spans="1:17" ht="21" customHeight="1">
      <c r="A48" s="314" t="s">
        <v>283</v>
      </c>
      <c r="B48" s="298" t="s">
        <v>276</v>
      </c>
      <c r="C48" s="298" t="str">
        <f>'Sebaran KPI'!B31</f>
        <v>KPI-1804</v>
      </c>
      <c r="D48" s="302" t="str">
        <f>'Sebaran KPI'!C31</f>
        <v>TEORI KOMUNIKASI</v>
      </c>
      <c r="E48" s="298">
        <f>'Sebaran KPI'!D31</f>
        <v>3</v>
      </c>
      <c r="F48" s="330"/>
      <c r="G48" s="308"/>
      <c r="H48" s="308"/>
      <c r="J48" s="314" t="s">
        <v>283</v>
      </c>
      <c r="K48" s="298" t="s">
        <v>276</v>
      </c>
      <c r="L48" s="310"/>
      <c r="M48" s="311"/>
      <c r="N48" s="312"/>
      <c r="O48" s="313"/>
      <c r="P48" s="319"/>
      <c r="Q48" s="308"/>
    </row>
    <row r="49" spans="1:17" ht="21" customHeight="1">
      <c r="A49" s="297"/>
      <c r="B49" s="305" t="s">
        <v>278</v>
      </c>
      <c r="C49" s="298" t="str">
        <f>'Sebaran KPI'!B32</f>
        <v>KPI-1822</v>
      </c>
      <c r="D49" s="302" t="str">
        <f>'Sebaran KPI'!C32</f>
        <v>TEKNOLOGI SISTEM KOMUNIKASI</v>
      </c>
      <c r="E49" s="298">
        <f>'Sebaran KPI'!D32</f>
        <v>2</v>
      </c>
      <c r="F49" s="317"/>
      <c r="G49" s="301"/>
      <c r="H49" s="308"/>
      <c r="J49" s="297"/>
      <c r="K49" s="305" t="s">
        <v>278</v>
      </c>
      <c r="L49" s="310"/>
      <c r="M49" s="311"/>
      <c r="N49" s="312"/>
      <c r="O49" s="313"/>
      <c r="P49" s="304"/>
      <c r="Q49" s="308"/>
    </row>
    <row r="50" spans="1:17" ht="21" customHeight="1">
      <c r="A50" s="298"/>
      <c r="B50" s="306" t="s">
        <v>280</v>
      </c>
      <c r="C50" s="298" t="str">
        <f>'Sebaran KPI'!B33</f>
        <v>KPI-1807</v>
      </c>
      <c r="D50" s="302" t="str">
        <f>'Sebaran KPI'!C33</f>
        <v>KOMUNIKASI POLITIK</v>
      </c>
      <c r="E50" s="298">
        <f>'Sebaran KPI'!D33</f>
        <v>2</v>
      </c>
      <c r="F50" s="313"/>
      <c r="G50" s="320"/>
      <c r="H50" s="308"/>
      <c r="J50" s="298"/>
      <c r="K50" s="306" t="s">
        <v>280</v>
      </c>
      <c r="L50" s="306"/>
      <c r="M50" s="309"/>
      <c r="N50" s="306"/>
      <c r="O50" s="303"/>
      <c r="P50" s="321"/>
      <c r="Q50" s="308"/>
    </row>
    <row r="51" spans="1:17" ht="21" customHeight="1">
      <c r="A51" s="314" t="s">
        <v>284</v>
      </c>
      <c r="B51" s="298" t="s">
        <v>276</v>
      </c>
      <c r="E51" s="298">
        <f>'Sebaran KPI'!D34</f>
        <v>2</v>
      </c>
      <c r="F51" s="303"/>
      <c r="G51" s="308"/>
      <c r="H51" s="308"/>
      <c r="J51" s="314" t="s">
        <v>284</v>
      </c>
      <c r="K51" s="298" t="s">
        <v>276</v>
      </c>
      <c r="L51" s="310"/>
      <c r="M51" s="311"/>
      <c r="N51" s="310"/>
      <c r="O51" s="313"/>
      <c r="P51" s="319"/>
      <c r="Q51" s="308"/>
    </row>
    <row r="52" spans="1:17" ht="21" customHeight="1">
      <c r="A52" s="297"/>
      <c r="B52" s="305" t="s">
        <v>278</v>
      </c>
      <c r="C52" s="298" t="str">
        <f>'Sebaran KPI'!B34</f>
        <v>DKI-1805</v>
      </c>
      <c r="D52" s="302" t="str">
        <f>'Sebaran KPI'!C34</f>
        <v>SOSIOLOGI AGAMA</v>
      </c>
      <c r="E52" s="298">
        <f>'Sebaran KPI'!D35</f>
        <v>2</v>
      </c>
      <c r="F52" s="317"/>
      <c r="G52" s="301"/>
      <c r="H52" s="308"/>
      <c r="J52" s="297"/>
      <c r="K52" s="305" t="s">
        <v>278</v>
      </c>
      <c r="L52" s="306"/>
      <c r="M52" s="309"/>
      <c r="N52" s="306"/>
      <c r="O52" s="317"/>
      <c r="P52" s="304"/>
      <c r="Q52" s="308"/>
    </row>
    <row r="53" spans="1:17" ht="21" customHeight="1">
      <c r="A53" s="298"/>
      <c r="B53" s="306" t="s">
        <v>280</v>
      </c>
      <c r="C53" s="310"/>
      <c r="D53" s="311"/>
      <c r="E53" s="312"/>
      <c r="F53" s="313"/>
      <c r="G53" s="308"/>
      <c r="H53" s="308"/>
      <c r="J53" s="298"/>
      <c r="K53" s="306" t="s">
        <v>280</v>
      </c>
      <c r="L53" s="310"/>
      <c r="M53" s="311"/>
      <c r="N53" s="312"/>
      <c r="O53" s="313"/>
      <c r="P53" s="304"/>
      <c r="Q53" s="308"/>
    </row>
    <row r="54" spans="1:17" ht="21" customHeight="1">
      <c r="A54" s="322"/>
      <c r="B54" s="323"/>
      <c r="C54" s="323"/>
      <c r="D54" s="324" t="s">
        <v>285</v>
      </c>
      <c r="E54" s="325">
        <f>SUM(E42:E53)</f>
        <v>24</v>
      </c>
      <c r="F54" s="325"/>
      <c r="G54" s="326"/>
      <c r="H54" s="307"/>
      <c r="J54" s="322"/>
      <c r="K54" s="323"/>
      <c r="L54" s="323"/>
      <c r="M54" s="324" t="s">
        <v>285</v>
      </c>
      <c r="N54" s="325">
        <f>SUM(N42:N53)</f>
        <v>0</v>
      </c>
      <c r="O54" s="325"/>
      <c r="P54" s="326"/>
      <c r="Q54" s="307"/>
    </row>
    <row r="55" spans="1:17">
      <c r="A55" s="292"/>
      <c r="B55" s="293"/>
      <c r="C55" s="293"/>
      <c r="D55" s="292"/>
      <c r="E55" s="293"/>
      <c r="F55" s="293"/>
      <c r="G55" s="292"/>
      <c r="H55" s="292"/>
      <c r="J55" s="292"/>
      <c r="K55" s="293"/>
      <c r="L55" s="293"/>
      <c r="M55" s="292"/>
      <c r="N55" s="293"/>
      <c r="O55" s="293"/>
      <c r="P55" s="292"/>
      <c r="Q55" s="292"/>
    </row>
    <row r="56" spans="1:17">
      <c r="A56" s="292"/>
      <c r="B56" s="293"/>
      <c r="C56" s="293"/>
      <c r="D56" s="327"/>
      <c r="E56" s="294" t="str">
        <f>E24</f>
        <v>Bengkalis, 13 Agustus 2018</v>
      </c>
      <c r="G56" s="327"/>
      <c r="H56" s="292"/>
      <c r="J56" s="292"/>
      <c r="K56" s="293"/>
      <c r="L56" s="293"/>
      <c r="M56" s="327"/>
      <c r="N56" s="294" t="str">
        <f>N24</f>
        <v>Bengkalis, 13 Agustus 2018</v>
      </c>
      <c r="P56" s="327"/>
      <c r="Q56" s="292"/>
    </row>
    <row r="57" spans="1:17">
      <c r="A57" s="292"/>
      <c r="B57" s="293"/>
      <c r="C57" s="293"/>
      <c r="D57" s="328"/>
      <c r="E57" s="294" t="str">
        <f t="shared" ref="E57:E63" si="1">E25</f>
        <v>Ketua</v>
      </c>
      <c r="G57" s="327"/>
      <c r="H57" s="292"/>
      <c r="J57" s="292"/>
      <c r="K57" s="293"/>
      <c r="L57" s="293"/>
      <c r="M57" s="328"/>
      <c r="N57" s="294" t="str">
        <f t="shared" ref="N57:N63" si="2">N25</f>
        <v>Ketua</v>
      </c>
      <c r="P57" s="327"/>
      <c r="Q57" s="292"/>
    </row>
    <row r="58" spans="1:17">
      <c r="A58" s="292"/>
      <c r="B58" s="293"/>
      <c r="C58" s="293"/>
      <c r="D58" s="327"/>
      <c r="G58" s="327"/>
      <c r="H58" s="292"/>
      <c r="J58" s="292"/>
      <c r="K58" s="293"/>
      <c r="L58" s="293"/>
      <c r="M58" s="327"/>
      <c r="P58" s="327"/>
      <c r="Q58" s="292"/>
    </row>
    <row r="59" spans="1:17">
      <c r="A59" s="292"/>
      <c r="B59" s="293"/>
      <c r="C59" s="293"/>
      <c r="D59" s="327"/>
      <c r="G59" s="327"/>
      <c r="H59" s="292"/>
      <c r="J59" s="292"/>
      <c r="K59" s="293"/>
      <c r="L59" s="293"/>
      <c r="M59" s="327"/>
      <c r="P59" s="327"/>
      <c r="Q59" s="292"/>
    </row>
    <row r="60" spans="1:17">
      <c r="A60" s="292"/>
      <c r="B60" s="293"/>
      <c r="C60" s="293"/>
      <c r="D60" s="327"/>
      <c r="G60" s="327"/>
      <c r="H60" s="292"/>
      <c r="J60" s="292"/>
      <c r="K60" s="293"/>
      <c r="L60" s="293"/>
      <c r="M60" s="327"/>
      <c r="P60" s="327"/>
      <c r="Q60" s="292"/>
    </row>
    <row r="61" spans="1:17">
      <c r="A61" s="292"/>
      <c r="B61" s="293"/>
      <c r="C61" s="293"/>
      <c r="D61" s="327"/>
      <c r="G61" s="327"/>
      <c r="H61" s="292"/>
      <c r="J61" s="292"/>
      <c r="K61" s="293"/>
      <c r="L61" s="293"/>
      <c r="M61" s="327"/>
      <c r="P61" s="327"/>
      <c r="Q61" s="292"/>
    </row>
    <row r="62" spans="1:17">
      <c r="A62" s="292"/>
      <c r="B62" s="293"/>
      <c r="C62" s="293"/>
      <c r="D62" s="327"/>
      <c r="E62" s="294" t="str">
        <f t="shared" si="1"/>
        <v>Prof. Dr. H. Samsul Nizar, M.Ag</v>
      </c>
      <c r="F62" s="329"/>
      <c r="G62" s="327"/>
      <c r="H62" s="292"/>
      <c r="J62" s="292"/>
      <c r="K62" s="293"/>
      <c r="L62" s="293"/>
      <c r="M62" s="327"/>
      <c r="N62" s="294" t="str">
        <f t="shared" si="2"/>
        <v>Prof. Dr. H. Samsul Nizar, M.Ag</v>
      </c>
      <c r="O62" s="329"/>
      <c r="P62" s="327"/>
      <c r="Q62" s="292"/>
    </row>
    <row r="63" spans="1:17">
      <c r="A63" s="292"/>
      <c r="B63" s="293"/>
      <c r="C63" s="293"/>
      <c r="D63" s="327"/>
      <c r="E63" s="294" t="str">
        <f t="shared" si="1"/>
        <v>NIP. 19701024 199703 1 001</v>
      </c>
      <c r="G63" s="327"/>
      <c r="H63" s="292"/>
      <c r="J63" s="292"/>
      <c r="K63" s="293"/>
      <c r="L63" s="293"/>
      <c r="M63" s="327"/>
      <c r="N63" s="294" t="str">
        <f t="shared" si="2"/>
        <v>NIP. 19701024 199703 1 001</v>
      </c>
      <c r="P63" s="327"/>
      <c r="Q63" s="292"/>
    </row>
    <row r="65" spans="1:17" s="291" customFormat="1" ht="18">
      <c r="A65" s="457" t="str">
        <f>A33</f>
        <v>JADWAL SEMESTER GASAL</v>
      </c>
      <c r="B65" s="457"/>
      <c r="C65" s="457"/>
      <c r="D65" s="457"/>
      <c r="E65" s="457"/>
      <c r="F65" s="457"/>
      <c r="G65" s="457"/>
      <c r="H65" s="457"/>
      <c r="J65" s="457" t="str">
        <f>A65</f>
        <v>JADWAL SEMESTER GASAL</v>
      </c>
      <c r="K65" s="457"/>
      <c r="L65" s="457"/>
      <c r="M65" s="457"/>
      <c r="N65" s="457"/>
      <c r="O65" s="457"/>
      <c r="P65" s="457"/>
      <c r="Q65" s="457"/>
    </row>
    <row r="66" spans="1:17" s="291" customFormat="1" ht="18">
      <c r="A66" s="457" t="s">
        <v>262</v>
      </c>
      <c r="B66" s="457"/>
      <c r="C66" s="457"/>
      <c r="D66" s="457"/>
      <c r="E66" s="457"/>
      <c r="F66" s="457"/>
      <c r="G66" s="457"/>
      <c r="H66" s="457"/>
      <c r="J66" s="457" t="s">
        <v>262</v>
      </c>
      <c r="K66" s="457"/>
      <c r="L66" s="457"/>
      <c r="M66" s="457"/>
      <c r="N66" s="457"/>
      <c r="O66" s="457"/>
      <c r="P66" s="457"/>
      <c r="Q66" s="457"/>
    </row>
    <row r="67" spans="1:17" s="291" customFormat="1" ht="18">
      <c r="A67" s="457" t="str">
        <f>A35</f>
        <v>TAHUN AKADEMIK 2018/2019</v>
      </c>
      <c r="B67" s="457"/>
      <c r="C67" s="457"/>
      <c r="D67" s="457"/>
      <c r="E67" s="457"/>
      <c r="F67" s="457"/>
      <c r="G67" s="457"/>
      <c r="H67" s="457"/>
      <c r="J67" s="457" t="str">
        <f>A67</f>
        <v>TAHUN AKADEMIK 2018/2019</v>
      </c>
      <c r="K67" s="457"/>
      <c r="L67" s="457"/>
      <c r="M67" s="457"/>
      <c r="N67" s="457"/>
      <c r="O67" s="457"/>
      <c r="P67" s="457"/>
      <c r="Q67" s="457"/>
    </row>
    <row r="68" spans="1:17">
      <c r="A68" s="292"/>
      <c r="B68" s="293"/>
      <c r="C68" s="293"/>
      <c r="D68" s="292"/>
      <c r="E68" s="293"/>
      <c r="F68" s="293"/>
      <c r="G68" s="292"/>
      <c r="H68" s="292"/>
      <c r="J68" s="292"/>
      <c r="K68" s="293"/>
      <c r="L68" s="293"/>
      <c r="M68" s="292"/>
      <c r="N68" s="293"/>
      <c r="O68" s="293"/>
      <c r="P68" s="292"/>
      <c r="Q68" s="292"/>
    </row>
    <row r="69" spans="1:17">
      <c r="A69" s="294" t="s">
        <v>264</v>
      </c>
      <c r="B69" s="294" t="str">
        <f>B37</f>
        <v>: DAKWAH DAN KOMUNIKASI ISLAM</v>
      </c>
      <c r="E69" s="294" t="s">
        <v>265</v>
      </c>
      <c r="G69" s="294" t="s">
        <v>312</v>
      </c>
      <c r="H69" s="292"/>
      <c r="J69" s="294" t="s">
        <v>264</v>
      </c>
      <c r="K69" s="294" t="str">
        <f>K37</f>
        <v>: DAKWAH DAN KOMUNIKASI ISLAM</v>
      </c>
      <c r="N69" s="294" t="s">
        <v>265</v>
      </c>
      <c r="P69" s="294" t="s">
        <v>310</v>
      </c>
      <c r="Q69" s="292"/>
    </row>
    <row r="70" spans="1:17">
      <c r="A70" s="294" t="s">
        <v>266</v>
      </c>
      <c r="B70" s="294" t="str">
        <f>B38</f>
        <v>: KOMUNIKASI DAN PENYIARAN ISLAM (KPI)</v>
      </c>
      <c r="E70" s="294" t="s">
        <v>267</v>
      </c>
      <c r="G70" s="294" t="s">
        <v>314</v>
      </c>
      <c r="H70" s="292"/>
      <c r="J70" s="294" t="s">
        <v>266</v>
      </c>
      <c r="K70" s="294" t="str">
        <f>K38</f>
        <v>: KOMUNIKASI DAN PENYIARAN ISLAM (KPI)</v>
      </c>
      <c r="N70" s="294" t="s">
        <v>267</v>
      </c>
      <c r="P70" s="294" t="s">
        <v>316</v>
      </c>
      <c r="Q70" s="292"/>
    </row>
    <row r="71" spans="1:17" ht="6" customHeight="1">
      <c r="A71" s="292"/>
      <c r="B71" s="293"/>
      <c r="C71" s="293"/>
      <c r="D71" s="292"/>
      <c r="E71" s="293"/>
      <c r="F71" s="293"/>
      <c r="G71" s="292"/>
      <c r="H71" s="292"/>
      <c r="J71" s="292"/>
      <c r="K71" s="293"/>
      <c r="L71" s="293"/>
      <c r="M71" s="292"/>
      <c r="N71" s="293"/>
      <c r="O71" s="293"/>
      <c r="P71" s="292"/>
      <c r="Q71" s="292"/>
    </row>
    <row r="72" spans="1:17" ht="18" customHeight="1">
      <c r="A72" s="334" t="s">
        <v>268</v>
      </c>
      <c r="B72" s="334" t="s">
        <v>269</v>
      </c>
      <c r="C72" s="334" t="s">
        <v>270</v>
      </c>
      <c r="D72" s="334" t="s">
        <v>271</v>
      </c>
      <c r="E72" s="334" t="s">
        <v>272</v>
      </c>
      <c r="F72" s="458" t="s">
        <v>273</v>
      </c>
      <c r="G72" s="458"/>
      <c r="H72" s="334" t="s">
        <v>274</v>
      </c>
      <c r="J72" s="334" t="s">
        <v>268</v>
      </c>
      <c r="K72" s="334" t="s">
        <v>269</v>
      </c>
      <c r="L72" s="334" t="s">
        <v>270</v>
      </c>
      <c r="M72" s="334" t="s">
        <v>271</v>
      </c>
      <c r="N72" s="334" t="s">
        <v>272</v>
      </c>
      <c r="O72" s="458" t="s">
        <v>273</v>
      </c>
      <c r="P72" s="458"/>
      <c r="Q72" s="334" t="s">
        <v>274</v>
      </c>
    </row>
    <row r="73" spans="1:17" ht="18" customHeight="1" thickBot="1">
      <c r="A73" s="335">
        <v>1</v>
      </c>
      <c r="B73" s="335">
        <v>2</v>
      </c>
      <c r="C73" s="335">
        <v>3</v>
      </c>
      <c r="D73" s="335">
        <v>4</v>
      </c>
      <c r="E73" s="335">
        <v>5</v>
      </c>
      <c r="F73" s="459">
        <v>6</v>
      </c>
      <c r="G73" s="459"/>
      <c r="H73" s="335">
        <v>7</v>
      </c>
      <c r="J73" s="335">
        <v>1</v>
      </c>
      <c r="K73" s="335">
        <v>2</v>
      </c>
      <c r="L73" s="335">
        <v>3</v>
      </c>
      <c r="M73" s="335">
        <v>4</v>
      </c>
      <c r="N73" s="335">
        <v>5</v>
      </c>
      <c r="O73" s="459">
        <v>6</v>
      </c>
      <c r="P73" s="459"/>
      <c r="Q73" s="335">
        <v>7</v>
      </c>
    </row>
    <row r="74" spans="1:17" ht="21" customHeight="1" thickTop="1">
      <c r="A74" s="297" t="s">
        <v>275</v>
      </c>
      <c r="B74" s="298" t="s">
        <v>276</v>
      </c>
      <c r="C74" s="306" t="s">
        <v>290</v>
      </c>
      <c r="D74" s="309"/>
      <c r="E74" s="306"/>
      <c r="F74" s="317"/>
      <c r="G74" s="316"/>
      <c r="H74" s="301"/>
      <c r="J74" s="297" t="s">
        <v>275</v>
      </c>
      <c r="K74" s="298" t="s">
        <v>276</v>
      </c>
      <c r="L74" s="310"/>
      <c r="M74" s="311"/>
      <c r="N74" s="312"/>
      <c r="O74" s="313"/>
      <c r="P74" s="301"/>
      <c r="Q74" s="301"/>
    </row>
    <row r="75" spans="1:17" ht="21" customHeight="1">
      <c r="A75" s="297"/>
      <c r="B75" s="305" t="s">
        <v>278</v>
      </c>
      <c r="C75" s="306" t="s">
        <v>292</v>
      </c>
      <c r="D75" s="309"/>
      <c r="E75" s="306"/>
      <c r="F75" s="331"/>
      <c r="G75" s="308"/>
      <c r="H75" s="308"/>
      <c r="J75" s="297"/>
      <c r="K75" s="305" t="s">
        <v>278</v>
      </c>
      <c r="L75" s="305"/>
      <c r="M75" s="309"/>
      <c r="N75" s="306"/>
      <c r="O75" s="331"/>
      <c r="P75" s="308"/>
      <c r="Q75" s="307"/>
    </row>
    <row r="76" spans="1:17" ht="21" customHeight="1">
      <c r="A76" s="298"/>
      <c r="B76" s="306" t="s">
        <v>280</v>
      </c>
      <c r="C76" s="306" t="s">
        <v>294</v>
      </c>
      <c r="D76" s="309"/>
      <c r="E76" s="306"/>
      <c r="F76" s="303"/>
      <c r="G76" s="301"/>
      <c r="H76" s="308"/>
      <c r="J76" s="298"/>
      <c r="K76" s="306" t="s">
        <v>280</v>
      </c>
      <c r="L76" s="306"/>
      <c r="M76" s="309"/>
      <c r="N76" s="306"/>
      <c r="O76" s="317"/>
      <c r="Q76" s="307"/>
    </row>
    <row r="77" spans="1:17" ht="21" customHeight="1">
      <c r="A77" s="314" t="s">
        <v>282</v>
      </c>
      <c r="B77" s="298" t="s">
        <v>276</v>
      </c>
      <c r="C77" s="310" t="s">
        <v>296</v>
      </c>
      <c r="D77" s="311"/>
      <c r="E77" s="312"/>
      <c r="F77" s="313"/>
      <c r="G77" s="301"/>
      <c r="H77" s="308"/>
      <c r="J77" s="314" t="s">
        <v>282</v>
      </c>
      <c r="K77" s="298" t="s">
        <v>276</v>
      </c>
      <c r="L77" s="306"/>
      <c r="M77" s="309"/>
      <c r="N77" s="306"/>
      <c r="O77" s="331"/>
      <c r="P77" s="308"/>
      <c r="Q77" s="307"/>
    </row>
    <row r="78" spans="1:17" ht="21" customHeight="1">
      <c r="A78" s="297"/>
      <c r="B78" s="305" t="s">
        <v>278</v>
      </c>
      <c r="C78" s="306" t="s">
        <v>298</v>
      </c>
      <c r="D78" s="309"/>
      <c r="E78" s="306"/>
      <c r="F78" s="303"/>
      <c r="G78" s="301"/>
      <c r="H78" s="308"/>
      <c r="J78" s="297"/>
      <c r="K78" s="305" t="s">
        <v>278</v>
      </c>
      <c r="L78" s="310"/>
      <c r="M78" s="311"/>
      <c r="N78" s="312"/>
      <c r="O78" s="313"/>
      <c r="P78" s="301"/>
      <c r="Q78" s="307"/>
    </row>
    <row r="79" spans="1:17" ht="21" customHeight="1">
      <c r="A79" s="298"/>
      <c r="B79" s="306" t="s">
        <v>280</v>
      </c>
      <c r="C79" s="310" t="s">
        <v>281</v>
      </c>
      <c r="D79" s="311"/>
      <c r="E79" s="310"/>
      <c r="F79" s="330"/>
      <c r="G79" s="316"/>
      <c r="H79" s="308"/>
      <c r="J79" s="298"/>
      <c r="K79" s="306" t="s">
        <v>280</v>
      </c>
      <c r="L79" s="310"/>
      <c r="M79" s="311"/>
      <c r="N79" s="310"/>
      <c r="O79" s="313"/>
      <c r="P79" s="308"/>
      <c r="Q79" s="307"/>
    </row>
    <row r="80" spans="1:17" ht="21" customHeight="1">
      <c r="A80" s="314" t="s">
        <v>283</v>
      </c>
      <c r="B80" s="298" t="s">
        <v>276</v>
      </c>
      <c r="C80" s="310" t="s">
        <v>281</v>
      </c>
      <c r="D80" s="311"/>
      <c r="E80" s="310"/>
      <c r="F80" s="330"/>
      <c r="G80" s="308"/>
      <c r="H80" s="308"/>
      <c r="J80" s="314" t="s">
        <v>283</v>
      </c>
      <c r="K80" s="298" t="s">
        <v>276</v>
      </c>
      <c r="L80" s="306"/>
      <c r="M80" s="309"/>
      <c r="N80" s="306"/>
      <c r="O80" s="332"/>
      <c r="P80" s="304"/>
      <c r="Q80" s="307"/>
    </row>
    <row r="81" spans="1:17" ht="21" customHeight="1">
      <c r="A81" s="297"/>
      <c r="B81" s="305" t="s">
        <v>278</v>
      </c>
      <c r="C81" s="306" t="s">
        <v>301</v>
      </c>
      <c r="D81" s="309"/>
      <c r="E81" s="306"/>
      <c r="F81" s="303"/>
      <c r="G81" s="301"/>
      <c r="H81" s="308"/>
      <c r="J81" s="297"/>
      <c r="K81" s="305" t="s">
        <v>278</v>
      </c>
      <c r="L81" s="306"/>
      <c r="M81" s="309"/>
      <c r="N81" s="306"/>
      <c r="O81" s="332"/>
      <c r="P81" s="301"/>
      <c r="Q81" s="307"/>
    </row>
    <row r="82" spans="1:17" ht="21" customHeight="1">
      <c r="A82" s="298"/>
      <c r="B82" s="306" t="s">
        <v>280</v>
      </c>
      <c r="C82" s="310" t="s">
        <v>303</v>
      </c>
      <c r="D82" s="311"/>
      <c r="E82" s="312"/>
      <c r="F82" s="313"/>
      <c r="G82" s="320"/>
      <c r="H82" s="308"/>
      <c r="J82" s="298"/>
      <c r="K82" s="306" t="s">
        <v>280</v>
      </c>
      <c r="L82" s="306"/>
      <c r="M82" s="309"/>
      <c r="N82" s="306"/>
      <c r="O82" s="332"/>
      <c r="P82" s="301"/>
      <c r="Q82" s="307"/>
    </row>
    <row r="83" spans="1:17" ht="21" customHeight="1">
      <c r="A83" s="314" t="s">
        <v>284</v>
      </c>
      <c r="B83" s="298" t="s">
        <v>277</v>
      </c>
      <c r="C83" s="305" t="s">
        <v>305</v>
      </c>
      <c r="D83" s="309"/>
      <c r="E83" s="306"/>
      <c r="F83" s="331"/>
      <c r="G83" s="308"/>
      <c r="H83" s="308"/>
      <c r="J83" s="314" t="s">
        <v>284</v>
      </c>
      <c r="K83" s="298" t="s">
        <v>276</v>
      </c>
      <c r="L83" s="306"/>
      <c r="M83" s="309"/>
      <c r="N83" s="306"/>
      <c r="O83" s="332"/>
      <c r="P83" s="308"/>
      <c r="Q83" s="307"/>
    </row>
    <row r="84" spans="1:17" ht="21" customHeight="1">
      <c r="A84" s="297"/>
      <c r="B84" s="305" t="s">
        <v>279</v>
      </c>
      <c r="C84" s="306" t="s">
        <v>307</v>
      </c>
      <c r="D84" s="309"/>
      <c r="E84" s="306"/>
      <c r="F84" s="303"/>
      <c r="G84" s="301"/>
      <c r="H84" s="308"/>
      <c r="J84" s="297"/>
      <c r="K84" s="305" t="s">
        <v>278</v>
      </c>
      <c r="L84" s="306"/>
      <c r="M84" s="309"/>
      <c r="N84" s="306"/>
      <c r="O84" s="332"/>
      <c r="P84" s="301"/>
      <c r="Q84" s="307"/>
    </row>
    <row r="85" spans="1:17" ht="21" customHeight="1">
      <c r="A85" s="298"/>
      <c r="B85" s="310" t="s">
        <v>281</v>
      </c>
      <c r="C85" s="310" t="s">
        <v>281</v>
      </c>
      <c r="D85" s="311"/>
      <c r="E85" s="312"/>
      <c r="F85" s="313"/>
      <c r="G85" s="308"/>
      <c r="H85" s="308"/>
      <c r="J85" s="298"/>
      <c r="K85" s="306" t="s">
        <v>280</v>
      </c>
      <c r="L85" s="310"/>
      <c r="M85" s="311"/>
      <c r="N85" s="310"/>
      <c r="O85" s="313"/>
      <c r="P85" s="308"/>
      <c r="Q85" s="307"/>
    </row>
    <row r="86" spans="1:17" ht="21" customHeight="1">
      <c r="A86" s="322"/>
      <c r="B86" s="323"/>
      <c r="C86" s="323"/>
      <c r="D86" s="324" t="s">
        <v>285</v>
      </c>
      <c r="E86" s="325">
        <f>SUM(E74:E85)</f>
        <v>0</v>
      </c>
      <c r="F86" s="325"/>
      <c r="G86" s="326"/>
      <c r="H86" s="307"/>
      <c r="J86" s="322"/>
      <c r="K86" s="323"/>
      <c r="L86" s="323"/>
      <c r="M86" s="324" t="s">
        <v>285</v>
      </c>
      <c r="N86" s="325">
        <f>SUM(N74:N85)</f>
        <v>0</v>
      </c>
      <c r="O86" s="325"/>
      <c r="P86" s="326"/>
      <c r="Q86" s="307"/>
    </row>
    <row r="87" spans="1:17">
      <c r="A87" s="292"/>
      <c r="B87" s="293"/>
      <c r="C87" s="293"/>
      <c r="D87" s="292"/>
      <c r="E87" s="293"/>
      <c r="F87" s="293"/>
      <c r="G87" s="292"/>
      <c r="H87" s="292"/>
      <c r="J87" s="292"/>
      <c r="K87" s="293"/>
      <c r="L87" s="293"/>
      <c r="M87" s="292"/>
      <c r="N87" s="293"/>
      <c r="O87" s="293"/>
      <c r="P87" s="292"/>
      <c r="Q87" s="292"/>
    </row>
    <row r="88" spans="1:17">
      <c r="A88" s="292"/>
      <c r="B88" s="293"/>
      <c r="C88" s="293"/>
      <c r="D88" s="327"/>
      <c r="E88" s="294" t="str">
        <f>E56</f>
        <v>Bengkalis, 13 Agustus 2018</v>
      </c>
      <c r="G88" s="327"/>
      <c r="H88" s="292"/>
      <c r="J88" s="292"/>
      <c r="K88" s="293"/>
      <c r="L88" s="293"/>
      <c r="M88" s="327"/>
      <c r="N88" s="294" t="str">
        <f>N56</f>
        <v>Bengkalis, 13 Agustus 2018</v>
      </c>
      <c r="P88" s="327"/>
      <c r="Q88" s="292"/>
    </row>
    <row r="89" spans="1:17">
      <c r="A89" s="292"/>
      <c r="B89" s="293"/>
      <c r="C89" s="293"/>
      <c r="D89" s="328"/>
      <c r="E89" s="294" t="str">
        <f t="shared" ref="E89:E95" si="3">E57</f>
        <v>Ketua</v>
      </c>
      <c r="G89" s="327"/>
      <c r="H89" s="292"/>
      <c r="J89" s="292"/>
      <c r="K89" s="293"/>
      <c r="L89" s="293"/>
      <c r="M89" s="328"/>
      <c r="N89" s="294" t="str">
        <f t="shared" ref="N89:N95" si="4">N57</f>
        <v>Ketua</v>
      </c>
      <c r="P89" s="327"/>
      <c r="Q89" s="292"/>
    </row>
    <row r="90" spans="1:17">
      <c r="A90" s="292"/>
      <c r="B90" s="293"/>
      <c r="C90" s="293"/>
      <c r="D90" s="327"/>
      <c r="G90" s="327"/>
      <c r="H90" s="292"/>
      <c r="J90" s="292"/>
      <c r="K90" s="293"/>
      <c r="L90" s="293"/>
      <c r="M90" s="327"/>
      <c r="P90" s="327"/>
      <c r="Q90" s="292"/>
    </row>
    <row r="91" spans="1:17">
      <c r="A91" s="292"/>
      <c r="B91" s="293"/>
      <c r="C91" s="293"/>
      <c r="D91" s="327"/>
      <c r="G91" s="327"/>
      <c r="H91" s="292"/>
      <c r="J91" s="292"/>
      <c r="K91" s="293"/>
      <c r="L91" s="293"/>
      <c r="M91" s="327"/>
      <c r="P91" s="327"/>
      <c r="Q91" s="292"/>
    </row>
    <row r="92" spans="1:17">
      <c r="A92" s="292"/>
      <c r="B92" s="293"/>
      <c r="C92" s="293"/>
      <c r="D92" s="327"/>
      <c r="G92" s="327"/>
      <c r="H92" s="292"/>
      <c r="J92" s="292"/>
      <c r="K92" s="293"/>
      <c r="L92" s="293"/>
      <c r="M92" s="327"/>
      <c r="P92" s="327"/>
      <c r="Q92" s="292"/>
    </row>
    <row r="93" spans="1:17">
      <c r="A93" s="292"/>
      <c r="B93" s="293"/>
      <c r="C93" s="293"/>
      <c r="D93" s="327"/>
      <c r="G93" s="327"/>
      <c r="H93" s="292"/>
      <c r="J93" s="292"/>
      <c r="K93" s="293"/>
      <c r="L93" s="293"/>
      <c r="M93" s="327"/>
      <c r="P93" s="327"/>
      <c r="Q93" s="292"/>
    </row>
    <row r="94" spans="1:17">
      <c r="A94" s="292"/>
      <c r="B94" s="293"/>
      <c r="C94" s="293"/>
      <c r="D94" s="327"/>
      <c r="E94" s="294" t="str">
        <f t="shared" si="3"/>
        <v>Prof. Dr. H. Samsul Nizar, M.Ag</v>
      </c>
      <c r="F94" s="329"/>
      <c r="G94" s="327"/>
      <c r="H94" s="292"/>
      <c r="J94" s="292"/>
      <c r="K94" s="293"/>
      <c r="L94" s="293"/>
      <c r="M94" s="327"/>
      <c r="N94" s="294" t="str">
        <f t="shared" si="4"/>
        <v>Prof. Dr. H. Samsul Nizar, M.Ag</v>
      </c>
      <c r="O94" s="329"/>
      <c r="P94" s="327"/>
      <c r="Q94" s="292"/>
    </row>
    <row r="95" spans="1:17">
      <c r="A95" s="292"/>
      <c r="B95" s="293"/>
      <c r="C95" s="293"/>
      <c r="D95" s="327"/>
      <c r="E95" s="294" t="str">
        <f t="shared" si="3"/>
        <v>NIP. 19701024 199703 1 001</v>
      </c>
      <c r="G95" s="327"/>
      <c r="H95" s="292"/>
      <c r="J95" s="292"/>
      <c r="K95" s="293"/>
      <c r="L95" s="293"/>
      <c r="M95" s="327"/>
      <c r="N95" s="294" t="str">
        <f t="shared" si="4"/>
        <v>NIP. 19701024 199703 1 001</v>
      </c>
      <c r="P95" s="327"/>
      <c r="Q95" s="292"/>
    </row>
    <row r="97" spans="1:17" s="291" customFormat="1" ht="18">
      <c r="A97" s="457" t="str">
        <f>A65</f>
        <v>JADWAL SEMESTER GASAL</v>
      </c>
      <c r="B97" s="457"/>
      <c r="C97" s="457"/>
      <c r="D97" s="457"/>
      <c r="E97" s="457"/>
      <c r="F97" s="457"/>
      <c r="G97" s="457"/>
      <c r="H97" s="457"/>
      <c r="J97" s="457"/>
      <c r="K97" s="457"/>
      <c r="L97" s="457"/>
      <c r="M97" s="457"/>
      <c r="N97" s="457"/>
      <c r="O97" s="457"/>
      <c r="P97" s="457"/>
      <c r="Q97" s="457"/>
    </row>
    <row r="98" spans="1:17" s="291" customFormat="1" ht="18">
      <c r="A98" s="457" t="s">
        <v>262</v>
      </c>
      <c r="B98" s="457"/>
      <c r="C98" s="457"/>
      <c r="D98" s="457"/>
      <c r="E98" s="457"/>
      <c r="F98" s="457"/>
      <c r="G98" s="457"/>
      <c r="H98" s="457"/>
      <c r="J98" s="457"/>
      <c r="K98" s="457"/>
      <c r="L98" s="457"/>
      <c r="M98" s="457"/>
      <c r="N98" s="457"/>
      <c r="O98" s="457"/>
      <c r="P98" s="457"/>
      <c r="Q98" s="457"/>
    </row>
    <row r="99" spans="1:17" s="291" customFormat="1" ht="18">
      <c r="A99" s="457" t="str">
        <f>A67</f>
        <v>TAHUN AKADEMIK 2018/2019</v>
      </c>
      <c r="B99" s="457"/>
      <c r="C99" s="457"/>
      <c r="D99" s="457"/>
      <c r="E99" s="457"/>
      <c r="F99" s="457"/>
      <c r="G99" s="457"/>
      <c r="H99" s="457"/>
      <c r="J99" s="333"/>
      <c r="K99" s="333"/>
      <c r="L99" s="333"/>
      <c r="M99" s="333"/>
      <c r="N99" s="333"/>
      <c r="O99" s="333"/>
      <c r="P99" s="333"/>
      <c r="Q99" s="333"/>
    </row>
    <row r="100" spans="1:17">
      <c r="A100" s="292"/>
      <c r="B100" s="293"/>
      <c r="C100" s="293"/>
      <c r="D100" s="292"/>
      <c r="E100" s="293"/>
      <c r="F100" s="293"/>
      <c r="G100" s="292"/>
      <c r="H100" s="292"/>
      <c r="J100" s="292"/>
      <c r="K100" s="292"/>
      <c r="L100" s="292"/>
      <c r="M100" s="292"/>
      <c r="N100" s="292"/>
      <c r="O100" s="292"/>
      <c r="P100" s="292"/>
      <c r="Q100" s="292"/>
    </row>
    <row r="101" spans="1:17">
      <c r="A101" s="294" t="s">
        <v>264</v>
      </c>
      <c r="B101" s="294" t="str">
        <f>B69</f>
        <v>: DAKWAH DAN KOMUNIKASI ISLAM</v>
      </c>
      <c r="E101" s="294" t="s">
        <v>265</v>
      </c>
      <c r="G101" s="294" t="s">
        <v>312</v>
      </c>
      <c r="H101" s="292"/>
      <c r="Q101" s="292"/>
    </row>
    <row r="102" spans="1:17">
      <c r="A102" s="294" t="s">
        <v>266</v>
      </c>
      <c r="B102" s="294" t="str">
        <f>B70</f>
        <v>: KOMUNIKASI DAN PENYIARAN ISLAM (KPI)</v>
      </c>
      <c r="E102" s="294" t="s">
        <v>267</v>
      </c>
      <c r="G102" s="294" t="s">
        <v>315</v>
      </c>
      <c r="H102" s="292"/>
      <c r="Q102" s="292"/>
    </row>
    <row r="103" spans="1:17" ht="6" customHeight="1">
      <c r="A103" s="292"/>
      <c r="C103" s="293"/>
      <c r="D103" s="292"/>
      <c r="E103" s="293"/>
      <c r="F103" s="293"/>
      <c r="G103" s="292"/>
      <c r="H103" s="292"/>
      <c r="Q103" s="292"/>
    </row>
    <row r="104" spans="1:17" ht="18" customHeight="1">
      <c r="A104" s="334" t="s">
        <v>268</v>
      </c>
      <c r="B104" s="334" t="s">
        <v>269</v>
      </c>
      <c r="C104" s="334" t="s">
        <v>270</v>
      </c>
      <c r="D104" s="334" t="s">
        <v>271</v>
      </c>
      <c r="E104" s="334" t="s">
        <v>272</v>
      </c>
      <c r="F104" s="458" t="s">
        <v>273</v>
      </c>
      <c r="G104" s="458"/>
      <c r="H104" s="334" t="s">
        <v>274</v>
      </c>
      <c r="Q104" s="292"/>
    </row>
    <row r="105" spans="1:17" ht="18" customHeight="1" thickBot="1">
      <c r="A105" s="335">
        <v>1</v>
      </c>
      <c r="B105" s="335">
        <v>2</v>
      </c>
      <c r="C105" s="335">
        <v>3</v>
      </c>
      <c r="D105" s="335">
        <v>4</v>
      </c>
      <c r="E105" s="335">
        <v>5</v>
      </c>
      <c r="F105" s="459">
        <v>6</v>
      </c>
      <c r="G105" s="459"/>
      <c r="H105" s="335">
        <v>7</v>
      </c>
      <c r="Q105" s="292"/>
    </row>
    <row r="106" spans="1:17" ht="21" customHeight="1" thickTop="1">
      <c r="A106" s="297" t="s">
        <v>275</v>
      </c>
      <c r="B106" s="298" t="s">
        <v>276</v>
      </c>
      <c r="C106" s="310" t="s">
        <v>300</v>
      </c>
      <c r="D106" s="311"/>
      <c r="E106" s="312"/>
      <c r="F106" s="313"/>
      <c r="G106" s="301"/>
      <c r="H106" s="301"/>
      <c r="Q106" s="292"/>
    </row>
    <row r="107" spans="1:17" ht="21" customHeight="1">
      <c r="A107" s="297"/>
      <c r="B107" s="305" t="s">
        <v>278</v>
      </c>
      <c r="C107" s="306" t="s">
        <v>308</v>
      </c>
      <c r="D107" s="309"/>
      <c r="E107" s="306"/>
      <c r="F107" s="303"/>
      <c r="G107" s="301"/>
      <c r="H107" s="308"/>
      <c r="Q107" s="292"/>
    </row>
    <row r="108" spans="1:17" ht="21" customHeight="1">
      <c r="A108" s="298"/>
      <c r="B108" s="306" t="s">
        <v>280</v>
      </c>
      <c r="C108" s="306" t="s">
        <v>297</v>
      </c>
      <c r="D108" s="309"/>
      <c r="E108" s="306"/>
      <c r="F108" s="303"/>
      <c r="G108" s="301"/>
      <c r="H108" s="308"/>
      <c r="Q108" s="292"/>
    </row>
    <row r="109" spans="1:17" ht="21" customHeight="1">
      <c r="A109" s="314" t="s">
        <v>282</v>
      </c>
      <c r="B109" s="298" t="s">
        <v>276</v>
      </c>
      <c r="C109" s="310" t="s">
        <v>281</v>
      </c>
      <c r="D109" s="311"/>
      <c r="E109" s="310"/>
      <c r="F109" s="313"/>
      <c r="G109" s="301"/>
      <c r="H109" s="308"/>
      <c r="Q109" s="292"/>
    </row>
    <row r="110" spans="1:17" ht="21" customHeight="1">
      <c r="A110" s="297"/>
      <c r="B110" s="305" t="s">
        <v>278</v>
      </c>
      <c r="C110" s="306" t="s">
        <v>293</v>
      </c>
      <c r="D110" s="309"/>
      <c r="E110" s="306"/>
      <c r="F110" s="331"/>
      <c r="G110" s="308"/>
      <c r="H110" s="308"/>
      <c r="Q110" s="292"/>
    </row>
    <row r="111" spans="1:17" ht="21" customHeight="1">
      <c r="A111" s="298"/>
      <c r="B111" s="306" t="s">
        <v>280</v>
      </c>
      <c r="C111" s="306" t="s">
        <v>299</v>
      </c>
      <c r="D111" s="309"/>
      <c r="E111" s="306"/>
      <c r="F111" s="303"/>
      <c r="G111" s="316"/>
      <c r="H111" s="308"/>
      <c r="Q111" s="292"/>
    </row>
    <row r="112" spans="1:17" ht="21" customHeight="1">
      <c r="A112" s="314" t="s">
        <v>283</v>
      </c>
      <c r="B112" s="298" t="s">
        <v>276</v>
      </c>
      <c r="C112" s="306" t="s">
        <v>295</v>
      </c>
      <c r="D112" s="309"/>
      <c r="E112" s="306"/>
      <c r="F112" s="303"/>
      <c r="G112" s="308"/>
      <c r="H112" s="308"/>
      <c r="Q112" s="292"/>
    </row>
    <row r="113" spans="1:17" ht="21" customHeight="1">
      <c r="A113" s="297"/>
      <c r="B113" s="305" t="s">
        <v>278</v>
      </c>
      <c r="C113" s="310" t="s">
        <v>291</v>
      </c>
      <c r="D113" s="311"/>
      <c r="E113" s="312"/>
      <c r="F113" s="313"/>
      <c r="G113" s="301"/>
      <c r="H113" s="308"/>
      <c r="Q113" s="292"/>
    </row>
    <row r="114" spans="1:17" ht="21" customHeight="1">
      <c r="A114" s="298"/>
      <c r="B114" s="306" t="s">
        <v>280</v>
      </c>
      <c r="C114" s="310" t="s">
        <v>281</v>
      </c>
      <c r="D114" s="311"/>
      <c r="E114" s="310"/>
      <c r="F114" s="313"/>
      <c r="G114" s="320"/>
      <c r="H114" s="308"/>
      <c r="Q114" s="292"/>
    </row>
    <row r="115" spans="1:17" ht="21" customHeight="1">
      <c r="A115" s="314" t="s">
        <v>284</v>
      </c>
      <c r="B115" s="298" t="s">
        <v>276</v>
      </c>
      <c r="C115" s="306" t="s">
        <v>306</v>
      </c>
      <c r="D115" s="309"/>
      <c r="E115" s="306"/>
      <c r="F115" s="303"/>
      <c r="G115" s="308"/>
      <c r="H115" s="308"/>
      <c r="Q115" s="292"/>
    </row>
    <row r="116" spans="1:17" ht="21" customHeight="1">
      <c r="A116" s="297"/>
      <c r="B116" s="305" t="s">
        <v>278</v>
      </c>
      <c r="C116" s="305" t="s">
        <v>304</v>
      </c>
      <c r="D116" s="309"/>
      <c r="E116" s="306"/>
      <c r="F116" s="331"/>
      <c r="G116" s="308"/>
      <c r="H116" s="308"/>
      <c r="Q116" s="292"/>
    </row>
    <row r="117" spans="1:17" ht="21" customHeight="1">
      <c r="A117" s="298"/>
      <c r="B117" s="306" t="s">
        <v>280</v>
      </c>
      <c r="C117" s="306" t="s">
        <v>302</v>
      </c>
      <c r="D117" s="307"/>
      <c r="E117" s="306"/>
      <c r="F117" s="300"/>
      <c r="G117" s="301"/>
      <c r="H117" s="308"/>
      <c r="Q117" s="292"/>
    </row>
    <row r="118" spans="1:17" ht="21" customHeight="1">
      <c r="A118" s="322"/>
      <c r="B118" s="323"/>
      <c r="C118" s="323"/>
      <c r="D118" s="324" t="s">
        <v>285</v>
      </c>
      <c r="E118" s="325">
        <f>SUM(E106:E117)</f>
        <v>0</v>
      </c>
      <c r="F118" s="325"/>
      <c r="G118" s="326"/>
      <c r="H118" s="307"/>
      <c r="Q118" s="292"/>
    </row>
    <row r="119" spans="1:17">
      <c r="A119" s="292"/>
      <c r="B119" s="293"/>
      <c r="C119" s="293"/>
      <c r="D119" s="292"/>
      <c r="E119" s="293"/>
      <c r="F119" s="293"/>
      <c r="G119" s="292"/>
      <c r="H119" s="292"/>
      <c r="Q119" s="292"/>
    </row>
    <row r="120" spans="1:17">
      <c r="A120" s="292"/>
      <c r="B120" s="293"/>
      <c r="C120" s="293"/>
      <c r="D120" s="327"/>
      <c r="E120" s="294" t="str">
        <f>E88</f>
        <v>Bengkalis, 13 Agustus 2018</v>
      </c>
      <c r="G120" s="327"/>
      <c r="H120" s="292"/>
      <c r="Q120" s="292"/>
    </row>
    <row r="121" spans="1:17">
      <c r="A121" s="292"/>
      <c r="B121" s="293"/>
      <c r="C121" s="293"/>
      <c r="D121" s="328"/>
      <c r="E121" s="294" t="str">
        <f t="shared" ref="E121:E127" si="5">E89</f>
        <v>Ketua</v>
      </c>
      <c r="G121" s="327"/>
      <c r="H121" s="292"/>
      <c r="Q121" s="292"/>
    </row>
    <row r="122" spans="1:17">
      <c r="A122" s="292"/>
      <c r="B122" s="293"/>
      <c r="C122" s="293"/>
      <c r="D122" s="327"/>
      <c r="G122" s="327"/>
      <c r="H122" s="292"/>
      <c r="Q122" s="292"/>
    </row>
    <row r="123" spans="1:17">
      <c r="A123" s="292"/>
      <c r="B123" s="293"/>
      <c r="C123" s="293"/>
      <c r="D123" s="327"/>
      <c r="G123" s="327"/>
      <c r="H123" s="292"/>
      <c r="J123" s="292"/>
      <c r="Q123" s="292"/>
    </row>
    <row r="124" spans="1:17">
      <c r="A124" s="292"/>
      <c r="B124" s="293"/>
      <c r="C124" s="293"/>
      <c r="D124" s="327"/>
      <c r="G124" s="327"/>
      <c r="H124" s="292"/>
      <c r="J124" s="292"/>
      <c r="K124" s="293"/>
      <c r="P124" s="327"/>
      <c r="Q124" s="292"/>
    </row>
    <row r="125" spans="1:17">
      <c r="A125" s="292"/>
      <c r="B125" s="293"/>
      <c r="C125" s="293"/>
      <c r="D125" s="327"/>
      <c r="G125" s="327"/>
      <c r="H125" s="292"/>
      <c r="J125" s="292"/>
      <c r="K125" s="293"/>
      <c r="P125" s="327"/>
      <c r="Q125" s="292"/>
    </row>
    <row r="126" spans="1:17">
      <c r="A126" s="292"/>
      <c r="B126" s="293"/>
      <c r="C126" s="293"/>
      <c r="D126" s="327"/>
      <c r="E126" s="294" t="str">
        <f t="shared" si="5"/>
        <v>Prof. Dr. H. Samsul Nizar, M.Ag</v>
      </c>
      <c r="F126" s="329"/>
      <c r="G126" s="327"/>
      <c r="H126" s="292"/>
      <c r="J126" s="292"/>
      <c r="K126" s="293"/>
      <c r="N126" s="329"/>
      <c r="O126" s="329"/>
      <c r="P126" s="327"/>
      <c r="Q126" s="292"/>
    </row>
    <row r="127" spans="1:17">
      <c r="A127" s="292"/>
      <c r="B127" s="293"/>
      <c r="C127" s="293"/>
      <c r="D127" s="327"/>
      <c r="E127" s="294" t="str">
        <f t="shared" si="5"/>
        <v>NIP. 19701024 199703 1 001</v>
      </c>
      <c r="G127" s="327"/>
      <c r="H127" s="292"/>
      <c r="J127" s="292"/>
      <c r="K127" s="293"/>
      <c r="L127" s="293"/>
      <c r="M127" s="327"/>
      <c r="P127" s="327"/>
      <c r="Q127" s="292"/>
    </row>
  </sheetData>
  <mergeCells count="37">
    <mergeCell ref="F105:G105"/>
    <mergeCell ref="A97:H97"/>
    <mergeCell ref="J97:Q97"/>
    <mergeCell ref="A98:H98"/>
    <mergeCell ref="J98:Q98"/>
    <mergeCell ref="A99:H99"/>
    <mergeCell ref="F104:G104"/>
    <mergeCell ref="A67:H67"/>
    <mergeCell ref="J67:Q67"/>
    <mergeCell ref="F72:G72"/>
    <mergeCell ref="O72:P72"/>
    <mergeCell ref="F73:G73"/>
    <mergeCell ref="O73:P73"/>
    <mergeCell ref="F41:G41"/>
    <mergeCell ref="O41:P41"/>
    <mergeCell ref="A65:H65"/>
    <mergeCell ref="J65:Q65"/>
    <mergeCell ref="A66:H66"/>
    <mergeCell ref="J66:Q66"/>
    <mergeCell ref="A34:H34"/>
    <mergeCell ref="J34:Q34"/>
    <mergeCell ref="A35:H35"/>
    <mergeCell ref="J35:Q35"/>
    <mergeCell ref="F40:G40"/>
    <mergeCell ref="O40:P40"/>
    <mergeCell ref="F8:G8"/>
    <mergeCell ref="O8:P8"/>
    <mergeCell ref="F9:G9"/>
    <mergeCell ref="O9:P9"/>
    <mergeCell ref="A33:H33"/>
    <mergeCell ref="J33:Q33"/>
    <mergeCell ref="A1:H1"/>
    <mergeCell ref="J1:Q1"/>
    <mergeCell ref="A2:H2"/>
    <mergeCell ref="J2:Q2"/>
    <mergeCell ref="A3:H3"/>
    <mergeCell ref="J3:Q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Q127"/>
  <sheetViews>
    <sheetView topLeftCell="B35" zoomScale="80" zoomScaleNormal="80" workbookViewId="0">
      <selection activeCell="D47" sqref="D47"/>
    </sheetView>
  </sheetViews>
  <sheetFormatPr defaultRowHeight="12.75"/>
  <cols>
    <col min="1" max="1" width="11.125" style="294" customWidth="1"/>
    <col min="2" max="2" width="12.75" style="294" customWidth="1"/>
    <col min="3" max="3" width="12" style="294" customWidth="1"/>
    <col min="4" max="4" width="36.75" style="294" customWidth="1"/>
    <col min="5" max="5" width="6.25" style="294" customWidth="1"/>
    <col min="6" max="6" width="5.875" style="294" customWidth="1"/>
    <col min="7" max="7" width="22.625" style="294" customWidth="1"/>
    <col min="8" max="8" width="5" style="294" customWidth="1"/>
    <col min="9" max="9" width="0.625" style="294" customWidth="1"/>
    <col min="10" max="10" width="11.125" style="294" customWidth="1"/>
    <col min="11" max="11" width="12.75" style="294" customWidth="1"/>
    <col min="12" max="12" width="12" style="294" customWidth="1"/>
    <col min="13" max="13" width="35.25" style="294" customWidth="1"/>
    <col min="14" max="14" width="6.25" style="294" customWidth="1"/>
    <col min="15" max="15" width="5.875" style="294" customWidth="1"/>
    <col min="16" max="16" width="23.5" style="294" customWidth="1"/>
    <col min="17" max="17" width="5" style="294" customWidth="1"/>
    <col min="18" max="16384" width="9" style="294"/>
  </cols>
  <sheetData>
    <row r="1" spans="1:17" s="291" customFormat="1" ht="18">
      <c r="A1" s="457" t="s">
        <v>311</v>
      </c>
      <c r="B1" s="457"/>
      <c r="C1" s="457"/>
      <c r="D1" s="457"/>
      <c r="E1" s="457"/>
      <c r="F1" s="457"/>
      <c r="G1" s="457"/>
      <c r="H1" s="457"/>
      <c r="J1" s="457" t="str">
        <f>A1</f>
        <v>JADWAL SEMESTER GASAL</v>
      </c>
      <c r="K1" s="457"/>
      <c r="L1" s="457"/>
      <c r="M1" s="457"/>
      <c r="N1" s="457"/>
      <c r="O1" s="457"/>
      <c r="P1" s="457"/>
      <c r="Q1" s="457"/>
    </row>
    <row r="2" spans="1:17" s="291" customFormat="1" ht="18">
      <c r="A2" s="457" t="s">
        <v>262</v>
      </c>
      <c r="B2" s="457"/>
      <c r="C2" s="457"/>
      <c r="D2" s="457"/>
      <c r="E2" s="457"/>
      <c r="F2" s="457"/>
      <c r="G2" s="457"/>
      <c r="H2" s="457"/>
      <c r="J2" s="457" t="s">
        <v>262</v>
      </c>
      <c r="K2" s="457"/>
      <c r="L2" s="457"/>
      <c r="M2" s="457"/>
      <c r="N2" s="457"/>
      <c r="O2" s="457"/>
      <c r="P2" s="457"/>
      <c r="Q2" s="457"/>
    </row>
    <row r="3" spans="1:17" s="291" customFormat="1" ht="18">
      <c r="A3" s="457" t="s">
        <v>263</v>
      </c>
      <c r="B3" s="457"/>
      <c r="C3" s="457"/>
      <c r="D3" s="457"/>
      <c r="E3" s="457"/>
      <c r="F3" s="457"/>
      <c r="G3" s="457"/>
      <c r="H3" s="457"/>
      <c r="J3" s="457" t="str">
        <f>A3</f>
        <v>TAHUN AKADEMIK 2018/2019</v>
      </c>
      <c r="K3" s="457"/>
      <c r="L3" s="457"/>
      <c r="M3" s="457"/>
      <c r="N3" s="457"/>
      <c r="O3" s="457"/>
      <c r="P3" s="457"/>
      <c r="Q3" s="457"/>
    </row>
    <row r="4" spans="1:17">
      <c r="A4" s="292"/>
      <c r="B4" s="293"/>
      <c r="C4" s="293"/>
      <c r="D4" s="292"/>
      <c r="E4" s="293"/>
      <c r="F4" s="293"/>
      <c r="G4" s="292"/>
      <c r="H4" s="292"/>
      <c r="J4" s="292"/>
      <c r="K4" s="293"/>
      <c r="L4" s="293"/>
      <c r="M4" s="292"/>
      <c r="N4" s="293"/>
      <c r="O4" s="293"/>
      <c r="P4" s="292"/>
      <c r="Q4" s="292"/>
    </row>
    <row r="5" spans="1:17">
      <c r="A5" s="294" t="s">
        <v>264</v>
      </c>
      <c r="B5" s="294" t="s">
        <v>309</v>
      </c>
      <c r="E5" s="294" t="s">
        <v>265</v>
      </c>
      <c r="G5" s="294" t="s">
        <v>310</v>
      </c>
      <c r="H5" s="292"/>
      <c r="J5" s="294" t="s">
        <v>264</v>
      </c>
      <c r="K5" s="294" t="str">
        <f>B5</f>
        <v>: DAKWAH DAN KOMUNIKASI ISLAM</v>
      </c>
      <c r="N5" s="294" t="s">
        <v>265</v>
      </c>
      <c r="P5" s="294" t="s">
        <v>310</v>
      </c>
      <c r="Q5" s="292"/>
    </row>
    <row r="6" spans="1:17">
      <c r="A6" s="294" t="s">
        <v>266</v>
      </c>
      <c r="B6" s="294" t="s">
        <v>344</v>
      </c>
      <c r="E6" s="294" t="s">
        <v>267</v>
      </c>
      <c r="G6" s="294" t="s">
        <v>319</v>
      </c>
      <c r="H6" s="292"/>
      <c r="J6" s="294" t="s">
        <v>266</v>
      </c>
      <c r="K6" s="294" t="str">
        <f>B6</f>
        <v>: KOMUNIKASI DAN PENYIARAN ISLAM (KPI)</v>
      </c>
      <c r="N6" s="294" t="s">
        <v>267</v>
      </c>
      <c r="P6" s="294" t="s">
        <v>318</v>
      </c>
      <c r="Q6" s="292"/>
    </row>
    <row r="7" spans="1:17" ht="6" customHeight="1">
      <c r="A7" s="292"/>
      <c r="B7" s="293"/>
      <c r="C7" s="293"/>
      <c r="D7" s="292"/>
      <c r="E7" s="293"/>
      <c r="F7" s="293"/>
      <c r="G7" s="292"/>
      <c r="H7" s="292"/>
      <c r="J7" s="292"/>
      <c r="K7" s="293"/>
      <c r="L7" s="293"/>
      <c r="M7" s="292"/>
      <c r="N7" s="293"/>
      <c r="O7" s="293"/>
      <c r="P7" s="292"/>
      <c r="Q7" s="292"/>
    </row>
    <row r="8" spans="1:17" ht="18" customHeight="1">
      <c r="A8" s="295" t="s">
        <v>268</v>
      </c>
      <c r="B8" s="295" t="s">
        <v>269</v>
      </c>
      <c r="C8" s="295" t="s">
        <v>270</v>
      </c>
      <c r="D8" s="295" t="s">
        <v>271</v>
      </c>
      <c r="E8" s="295" t="s">
        <v>272</v>
      </c>
      <c r="F8" s="458" t="s">
        <v>273</v>
      </c>
      <c r="G8" s="458"/>
      <c r="H8" s="295" t="s">
        <v>274</v>
      </c>
      <c r="J8" s="295" t="s">
        <v>268</v>
      </c>
      <c r="K8" s="295" t="s">
        <v>269</v>
      </c>
      <c r="L8" s="295" t="s">
        <v>270</v>
      </c>
      <c r="M8" s="295" t="s">
        <v>271</v>
      </c>
      <c r="N8" s="295" t="s">
        <v>272</v>
      </c>
      <c r="O8" s="458" t="s">
        <v>273</v>
      </c>
      <c r="P8" s="458"/>
      <c r="Q8" s="295" t="s">
        <v>274</v>
      </c>
    </row>
    <row r="9" spans="1:17" ht="18" customHeight="1" thickBot="1">
      <c r="A9" s="296">
        <v>1</v>
      </c>
      <c r="B9" s="296">
        <v>2</v>
      </c>
      <c r="C9" s="296">
        <v>3</v>
      </c>
      <c r="D9" s="296">
        <v>4</v>
      </c>
      <c r="E9" s="296">
        <v>5</v>
      </c>
      <c r="F9" s="459">
        <v>6</v>
      </c>
      <c r="G9" s="459"/>
      <c r="H9" s="296">
        <v>7</v>
      </c>
      <c r="J9" s="296">
        <v>1</v>
      </c>
      <c r="K9" s="296">
        <v>2</v>
      </c>
      <c r="L9" s="296">
        <v>3</v>
      </c>
      <c r="M9" s="296">
        <v>4</v>
      </c>
      <c r="N9" s="296">
        <v>5</v>
      </c>
      <c r="O9" s="459">
        <v>6</v>
      </c>
      <c r="P9" s="459"/>
      <c r="Q9" s="296">
        <v>7</v>
      </c>
    </row>
    <row r="10" spans="1:17" ht="21" customHeight="1" thickTop="1">
      <c r="A10" s="297" t="s">
        <v>275</v>
      </c>
      <c r="B10" s="298" t="s">
        <v>276</v>
      </c>
      <c r="C10" s="298" t="str">
        <f>'Sebaran KPI'!B25</f>
        <v>DKI-1802</v>
      </c>
      <c r="D10" s="299" t="str">
        <f>'Sebaran KPI'!C15</f>
        <v>CIVIC EDUCATION</v>
      </c>
      <c r="E10" s="298">
        <f>'Sebaran KPI'!D25</f>
        <v>2</v>
      </c>
      <c r="F10" s="300"/>
      <c r="G10" s="301"/>
      <c r="H10" s="301"/>
      <c r="J10" s="297" t="s">
        <v>275</v>
      </c>
      <c r="K10" s="298" t="s">
        <v>277</v>
      </c>
      <c r="L10" s="298" t="str">
        <f>'Sebaran KPI'!I15</f>
        <v>NAS-1801</v>
      </c>
      <c r="M10" s="302" t="str">
        <f>'Sebaran KPI'!J15</f>
        <v>PANCASILA</v>
      </c>
      <c r="N10" s="298"/>
      <c r="O10" s="303"/>
      <c r="P10" s="304"/>
      <c r="Q10" s="301"/>
    </row>
    <row r="11" spans="1:17" ht="21" customHeight="1">
      <c r="A11" s="297"/>
      <c r="B11" s="305" t="s">
        <v>278</v>
      </c>
      <c r="C11" s="298" t="str">
        <f>'Sebaran KPI'!B26</f>
        <v>INS-1808</v>
      </c>
      <c r="D11" s="299" t="str">
        <f>'Sebaran KPI'!C16</f>
        <v>BAHASA INDONESIA</v>
      </c>
      <c r="E11" s="298">
        <f>'Sebaran KPI'!D26</f>
        <v>2</v>
      </c>
      <c r="F11" s="300"/>
      <c r="G11" s="301"/>
      <c r="H11" s="308"/>
      <c r="J11" s="297"/>
      <c r="K11" s="305" t="s">
        <v>279</v>
      </c>
      <c r="L11" s="298" t="str">
        <f>'Sebaran KPI'!I16</f>
        <v>NAS-1803</v>
      </c>
      <c r="M11" s="302" t="str">
        <f>'Sebaran KPI'!J16</f>
        <v>BAHASA INDONESIA</v>
      </c>
      <c r="N11" s="306"/>
      <c r="O11" s="303"/>
      <c r="P11" s="304"/>
      <c r="Q11" s="308"/>
    </row>
    <row r="12" spans="1:17" ht="21" customHeight="1">
      <c r="A12" s="298"/>
      <c r="B12" s="306" t="s">
        <v>280</v>
      </c>
      <c r="C12" s="298" t="str">
        <f>'Sebaran KPI'!B27</f>
        <v>INS-1810</v>
      </c>
      <c r="D12" s="299" t="str">
        <f>'Sebaran KPI'!C17</f>
        <v>QIRA'ATUL KUTUB</v>
      </c>
      <c r="E12" s="298">
        <f>'Sebaran KPI'!D27</f>
        <v>2</v>
      </c>
      <c r="F12" s="300"/>
      <c r="G12" s="301"/>
      <c r="H12" s="308"/>
      <c r="J12" s="298"/>
      <c r="K12" s="306" t="s">
        <v>280</v>
      </c>
      <c r="L12" s="298" t="str">
        <f>'Sebaran KPI'!I17</f>
        <v>INS-1812</v>
      </c>
      <c r="M12" s="302" t="str">
        <f>'Sebaran KPI'!J17</f>
        <v>QIRA'ATUL KUTUB</v>
      </c>
      <c r="N12" s="312"/>
      <c r="O12" s="313"/>
      <c r="P12" s="304"/>
      <c r="Q12" s="308"/>
    </row>
    <row r="13" spans="1:17" ht="21" customHeight="1">
      <c r="A13" s="314" t="s">
        <v>282</v>
      </c>
      <c r="B13" s="298" t="s">
        <v>276</v>
      </c>
      <c r="C13" s="298" t="str">
        <f>'Sebaran KPI'!B28</f>
        <v>DKI-1803</v>
      </c>
      <c r="D13" s="299" t="str">
        <f>'Sebaran KPI'!C18</f>
        <v>STUDY ENGLISH TEXT</v>
      </c>
      <c r="E13" s="298">
        <f>'Sebaran KPI'!D28</f>
        <v>2</v>
      </c>
      <c r="F13" s="300"/>
      <c r="G13" s="301"/>
      <c r="H13" s="308"/>
      <c r="J13" s="314" t="s">
        <v>282</v>
      </c>
      <c r="K13" s="298" t="s">
        <v>276</v>
      </c>
      <c r="L13" s="298" t="str">
        <f>'Sebaran KPI'!I18</f>
        <v>INS-1814</v>
      </c>
      <c r="M13" s="302" t="str">
        <f>'Sebaran KPI'!J18</f>
        <v>STUDY ENGLISH TEXT</v>
      </c>
      <c r="N13" s="306"/>
      <c r="O13" s="303"/>
      <c r="P13" s="304"/>
      <c r="Q13" s="308"/>
    </row>
    <row r="14" spans="1:17" ht="21" customHeight="1">
      <c r="A14" s="297"/>
      <c r="B14" s="305" t="s">
        <v>278</v>
      </c>
      <c r="C14" s="298" t="str">
        <f>'Sebaran KPI'!B29</f>
        <v>KPI-1819</v>
      </c>
      <c r="D14" s="299" t="str">
        <f>'Sebaran KPI'!C19</f>
        <v>PENGANTAR PSIKOLOGI</v>
      </c>
      <c r="E14" s="298">
        <f>'Sebaran KPI'!D29</f>
        <v>3</v>
      </c>
      <c r="F14" s="300"/>
      <c r="G14" s="301"/>
      <c r="H14" s="308"/>
      <c r="J14" s="297"/>
      <c r="K14" s="305" t="s">
        <v>278</v>
      </c>
      <c r="L14" s="298" t="str">
        <f>'Sebaran KPI'!I19</f>
        <v>INS-1816</v>
      </c>
      <c r="M14" s="302" t="str">
        <f>'Sebaran KPI'!J19</f>
        <v>PSIKOLOGI UMUM</v>
      </c>
      <c r="N14" s="306"/>
      <c r="O14" s="303"/>
      <c r="P14" s="304"/>
      <c r="Q14" s="308"/>
    </row>
    <row r="15" spans="1:17" ht="21" customHeight="1">
      <c r="A15" s="298"/>
      <c r="B15" s="306" t="s">
        <v>280</v>
      </c>
      <c r="C15" s="298" t="str">
        <f>'Sebaran KPI'!B30</f>
        <v>KPI-1812</v>
      </c>
      <c r="D15" s="299" t="str">
        <f>'Sebaran KPI'!C20</f>
        <v>APLIKASI KOMPUTER</v>
      </c>
      <c r="E15" s="298">
        <f>'Sebaran KPI'!D30</f>
        <v>2</v>
      </c>
      <c r="F15" s="315"/>
      <c r="G15" s="316"/>
      <c r="H15" s="308"/>
      <c r="J15" s="298"/>
      <c r="K15" s="306" t="s">
        <v>280</v>
      </c>
      <c r="L15" s="298" t="str">
        <f>'Sebaran KPI'!I20</f>
        <v>INS-1808</v>
      </c>
      <c r="M15" s="302" t="str">
        <f>'Sebaran KPI'!J20</f>
        <v>FILSAFAT ILMU</v>
      </c>
      <c r="N15" s="306"/>
      <c r="O15" s="317"/>
      <c r="P15" s="318"/>
      <c r="Q15" s="308"/>
    </row>
    <row r="16" spans="1:17" ht="21" customHeight="1">
      <c r="A16" s="314" t="s">
        <v>283</v>
      </c>
      <c r="B16" s="298" t="s">
        <v>276</v>
      </c>
      <c r="C16" s="298" t="str">
        <f>'Sebaran KPI'!B31</f>
        <v>KPI-1804</v>
      </c>
      <c r="D16" s="299" t="str">
        <f>'Sebaran KPI'!C21</f>
        <v>TAFSIR AYAT DAKWAH</v>
      </c>
      <c r="E16" s="298">
        <f>'Sebaran KPI'!D31</f>
        <v>3</v>
      </c>
      <c r="F16" s="313"/>
      <c r="G16" s="308"/>
      <c r="H16" s="308"/>
      <c r="J16" s="314" t="s">
        <v>283</v>
      </c>
      <c r="K16" s="298" t="s">
        <v>276</v>
      </c>
      <c r="L16" s="298" t="str">
        <f>'Sebaran KPI'!I21</f>
        <v>KPI-1825</v>
      </c>
      <c r="M16" s="302" t="str">
        <f>'Sebaran KPI'!J21</f>
        <v>TAFSIR AYAT DAKWAH</v>
      </c>
      <c r="N16" s="312"/>
      <c r="O16" s="313"/>
      <c r="P16" s="319"/>
      <c r="Q16" s="308"/>
    </row>
    <row r="17" spans="1:17" ht="21" customHeight="1">
      <c r="A17" s="297"/>
      <c r="B17" s="305" t="s">
        <v>278</v>
      </c>
      <c r="C17" s="298" t="str">
        <f>'Sebaran KPI'!B32</f>
        <v>KPI-1822</v>
      </c>
      <c r="D17" s="299" t="str">
        <f>'Sebaran KPI'!C22</f>
        <v>KOMUNIKASI MASSA</v>
      </c>
      <c r="E17" s="298">
        <f>'Sebaran KPI'!D32</f>
        <v>2</v>
      </c>
      <c r="F17" s="300"/>
      <c r="G17" s="301"/>
      <c r="H17" s="308"/>
      <c r="J17" s="297"/>
      <c r="K17" s="305" t="s">
        <v>278</v>
      </c>
      <c r="L17" s="298" t="str">
        <f>'Sebaran KPI'!I22</f>
        <v>KPI-1805</v>
      </c>
      <c r="M17" s="302" t="str">
        <f>'Sebaran KPI'!J22</f>
        <v>KOMUNIKASI MASSA</v>
      </c>
      <c r="N17" s="306"/>
      <c r="O17" s="303"/>
      <c r="P17" s="304"/>
      <c r="Q17" s="308"/>
    </row>
    <row r="18" spans="1:17" ht="21" customHeight="1">
      <c r="A18" s="298"/>
      <c r="B18" s="306" t="s">
        <v>280</v>
      </c>
      <c r="C18" s="309"/>
      <c r="D18" s="309"/>
      <c r="E18" s="309"/>
      <c r="F18" s="322"/>
      <c r="G18" s="320"/>
      <c r="H18" s="308"/>
      <c r="J18" s="298"/>
      <c r="K18" s="306" t="s">
        <v>280</v>
      </c>
      <c r="L18" s="309"/>
      <c r="M18" s="309"/>
      <c r="N18" s="306"/>
      <c r="O18" s="317"/>
      <c r="P18" s="321"/>
      <c r="Q18" s="308"/>
    </row>
    <row r="19" spans="1:17" ht="21" customHeight="1">
      <c r="A19" s="314" t="s">
        <v>284</v>
      </c>
      <c r="B19" s="298" t="s">
        <v>276</v>
      </c>
      <c r="C19" s="298" t="str">
        <f>'Sebaran KPI'!B33</f>
        <v>KPI-1807</v>
      </c>
      <c r="D19" s="299" t="str">
        <f>'Sebaran KPI'!C23</f>
        <v>DASAR-DASAR PENYIARAN</v>
      </c>
      <c r="E19" s="298">
        <f>'Sebaran KPI'!D33</f>
        <v>2</v>
      </c>
      <c r="F19" s="366"/>
      <c r="G19" s="308"/>
      <c r="H19" s="308"/>
      <c r="J19" s="314" t="s">
        <v>284</v>
      </c>
      <c r="K19" s="298" t="s">
        <v>276</v>
      </c>
      <c r="L19" s="298" t="str">
        <f>'Sebaran KPI'!I23</f>
        <v>KPI-1801</v>
      </c>
      <c r="M19" s="302" t="str">
        <f>'Sebaran KPI'!J23</f>
        <v xml:space="preserve">DASAR-DASAR PENYIARAN </v>
      </c>
      <c r="N19" s="312"/>
      <c r="O19" s="313"/>
      <c r="P19" s="319"/>
      <c r="Q19" s="308"/>
    </row>
    <row r="20" spans="1:17" ht="21" customHeight="1">
      <c r="A20" s="297"/>
      <c r="B20" s="305" t="s">
        <v>278</v>
      </c>
      <c r="C20" s="298" t="str">
        <f>'Sebaran KPI'!B34</f>
        <v>DKI-1805</v>
      </c>
      <c r="D20" s="299" t="str">
        <f>'Sebaran KPI'!C24</f>
        <v>KOMUNIKASI ORGANISASI</v>
      </c>
      <c r="E20" s="298">
        <f>'Sebaran KPI'!D34</f>
        <v>2</v>
      </c>
      <c r="F20" s="300"/>
      <c r="G20" s="301"/>
      <c r="H20" s="308"/>
      <c r="J20" s="297"/>
      <c r="K20" s="305" t="s">
        <v>278</v>
      </c>
      <c r="L20" s="298" t="str">
        <f>'Sebaran KPI'!I24</f>
        <v>KPI-1808</v>
      </c>
      <c r="M20" s="302" t="str">
        <f>'Sebaran KPI'!J24</f>
        <v>KOMUNIKASI ORGANISASI</v>
      </c>
      <c r="N20" s="306"/>
      <c r="O20" s="303"/>
      <c r="P20" s="304"/>
      <c r="Q20" s="308"/>
    </row>
    <row r="21" spans="1:17" ht="21" customHeight="1">
      <c r="A21" s="298"/>
      <c r="B21" s="306" t="s">
        <v>280</v>
      </c>
      <c r="C21" s="306"/>
      <c r="D21" s="307"/>
      <c r="E21" s="306"/>
      <c r="F21" s="300"/>
      <c r="G21" s="308"/>
      <c r="H21" s="308"/>
      <c r="J21" s="298"/>
      <c r="K21" s="306" t="s">
        <v>280</v>
      </c>
      <c r="L21" s="306"/>
      <c r="M21" s="309"/>
      <c r="N21" s="306"/>
      <c r="O21" s="300"/>
      <c r="P21" s="308"/>
      <c r="Q21" s="308"/>
    </row>
    <row r="22" spans="1:17" ht="21" customHeight="1">
      <c r="A22" s="322"/>
      <c r="B22" s="323"/>
      <c r="C22" s="323"/>
      <c r="D22" s="324" t="s">
        <v>285</v>
      </c>
      <c r="E22" s="325">
        <f>SUM(E10:E21)</f>
        <v>22</v>
      </c>
      <c r="F22" s="325"/>
      <c r="G22" s="326"/>
      <c r="H22" s="307"/>
      <c r="J22" s="322"/>
      <c r="K22" s="323"/>
      <c r="L22" s="323"/>
      <c r="M22" s="324" t="s">
        <v>285</v>
      </c>
      <c r="N22" s="325">
        <f>SUM(N10:N21)</f>
        <v>0</v>
      </c>
      <c r="O22" s="325"/>
      <c r="P22" s="326"/>
      <c r="Q22" s="307"/>
    </row>
    <row r="23" spans="1:17">
      <c r="A23" s="292"/>
      <c r="B23" s="293"/>
      <c r="C23" s="293"/>
      <c r="D23" s="292"/>
      <c r="E23" s="293"/>
      <c r="F23" s="293"/>
      <c r="G23" s="292"/>
      <c r="H23" s="292"/>
      <c r="J23" s="292"/>
      <c r="K23" s="293"/>
      <c r="L23" s="293"/>
      <c r="M23" s="292"/>
      <c r="N23" s="293"/>
      <c r="O23" s="293"/>
      <c r="P23" s="292"/>
      <c r="Q23" s="292"/>
    </row>
    <row r="24" spans="1:17">
      <c r="A24" s="292"/>
      <c r="B24" s="293"/>
      <c r="C24" s="293"/>
      <c r="D24" s="327"/>
      <c r="E24" s="294" t="s">
        <v>286</v>
      </c>
      <c r="G24" s="327"/>
      <c r="H24" s="292"/>
      <c r="J24" s="292"/>
      <c r="K24" s="293"/>
      <c r="L24" s="293"/>
      <c r="M24" s="327"/>
      <c r="N24" s="294" t="str">
        <f>E24</f>
        <v>Bengkalis, 13 Agustus 2018</v>
      </c>
      <c r="P24" s="327"/>
      <c r="Q24" s="292"/>
    </row>
    <row r="25" spans="1:17">
      <c r="A25" s="292"/>
      <c r="B25" s="293"/>
      <c r="C25" s="293"/>
      <c r="D25" s="328"/>
      <c r="E25" s="294" t="s">
        <v>287</v>
      </c>
      <c r="G25" s="327"/>
      <c r="H25" s="292"/>
      <c r="J25" s="292"/>
      <c r="K25" s="293"/>
      <c r="L25" s="293"/>
      <c r="M25" s="328"/>
      <c r="N25" s="294" t="str">
        <f t="shared" ref="N25:N31" si="0">E25</f>
        <v>Ketua</v>
      </c>
      <c r="P25" s="327"/>
      <c r="Q25" s="292"/>
    </row>
    <row r="26" spans="1:17">
      <c r="A26" s="292"/>
      <c r="B26" s="293"/>
      <c r="C26" s="293"/>
      <c r="D26" s="327"/>
      <c r="G26" s="327"/>
      <c r="H26" s="292"/>
      <c r="J26" s="292"/>
      <c r="K26" s="293"/>
      <c r="L26" s="293"/>
      <c r="M26" s="327"/>
      <c r="P26" s="327"/>
      <c r="Q26" s="292"/>
    </row>
    <row r="27" spans="1:17">
      <c r="A27" s="292"/>
      <c r="B27" s="293"/>
      <c r="C27" s="293"/>
      <c r="D27" s="327"/>
      <c r="G27" s="327"/>
      <c r="H27" s="292"/>
      <c r="J27" s="292"/>
      <c r="K27" s="293"/>
      <c r="L27" s="293"/>
      <c r="M27" s="327"/>
      <c r="P27" s="327"/>
      <c r="Q27" s="292"/>
    </row>
    <row r="28" spans="1:17">
      <c r="A28" s="292"/>
      <c r="B28" s="293"/>
      <c r="C28" s="293"/>
      <c r="D28" s="327"/>
      <c r="G28" s="327"/>
      <c r="H28" s="292"/>
      <c r="J28" s="292"/>
      <c r="K28" s="293"/>
      <c r="L28" s="293"/>
      <c r="M28" s="327"/>
      <c r="P28" s="327"/>
      <c r="Q28" s="292"/>
    </row>
    <row r="29" spans="1:17">
      <c r="A29" s="292"/>
      <c r="B29" s="293"/>
      <c r="C29" s="293"/>
      <c r="D29" s="327"/>
      <c r="G29" s="327"/>
      <c r="H29" s="292"/>
      <c r="J29" s="292"/>
      <c r="K29" s="293"/>
      <c r="L29" s="293"/>
      <c r="M29" s="327"/>
      <c r="P29" s="327"/>
      <c r="Q29" s="292"/>
    </row>
    <row r="30" spans="1:17">
      <c r="A30" s="292"/>
      <c r="B30" s="293"/>
      <c r="C30" s="293"/>
      <c r="D30" s="327"/>
      <c r="E30" s="329" t="s">
        <v>288</v>
      </c>
      <c r="F30" s="329"/>
      <c r="G30" s="327"/>
      <c r="H30" s="292"/>
      <c r="J30" s="292"/>
      <c r="K30" s="293"/>
      <c r="L30" s="293"/>
      <c r="M30" s="327"/>
      <c r="N30" s="294" t="str">
        <f t="shared" si="0"/>
        <v>Prof. Dr. H. Samsul Nizar, M.Ag</v>
      </c>
      <c r="O30" s="329"/>
      <c r="P30" s="327"/>
      <c r="Q30" s="292"/>
    </row>
    <row r="31" spans="1:17">
      <c r="A31" s="292"/>
      <c r="B31" s="293"/>
      <c r="C31" s="293"/>
      <c r="D31" s="327"/>
      <c r="E31" s="294" t="s">
        <v>289</v>
      </c>
      <c r="G31" s="327"/>
      <c r="H31" s="292"/>
      <c r="J31" s="292"/>
      <c r="K31" s="293"/>
      <c r="L31" s="293"/>
      <c r="M31" s="327"/>
      <c r="N31" s="294" t="str">
        <f t="shared" si="0"/>
        <v>NIP. 19701024 199703 1 001</v>
      </c>
      <c r="P31" s="327"/>
      <c r="Q31" s="292"/>
    </row>
    <row r="33" spans="1:17" s="291" customFormat="1" ht="18">
      <c r="A33" s="457" t="str">
        <f>A1</f>
        <v>JADWAL SEMESTER GASAL</v>
      </c>
      <c r="B33" s="457"/>
      <c r="C33" s="457"/>
      <c r="D33" s="457"/>
      <c r="E33" s="457"/>
      <c r="F33" s="457"/>
      <c r="G33" s="457"/>
      <c r="H33" s="457"/>
      <c r="J33" s="457" t="str">
        <f>A33</f>
        <v>JADWAL SEMESTER GASAL</v>
      </c>
      <c r="K33" s="457"/>
      <c r="L33" s="457"/>
      <c r="M33" s="457"/>
      <c r="N33" s="457"/>
      <c r="O33" s="457"/>
      <c r="P33" s="457"/>
      <c r="Q33" s="457"/>
    </row>
    <row r="34" spans="1:17" s="291" customFormat="1" ht="18">
      <c r="A34" s="457" t="s">
        <v>262</v>
      </c>
      <c r="B34" s="457"/>
      <c r="C34" s="457"/>
      <c r="D34" s="457"/>
      <c r="E34" s="457"/>
      <c r="F34" s="457"/>
      <c r="G34" s="457"/>
      <c r="H34" s="457"/>
      <c r="J34" s="457" t="s">
        <v>262</v>
      </c>
      <c r="K34" s="457"/>
      <c r="L34" s="457"/>
      <c r="M34" s="457"/>
      <c r="N34" s="457"/>
      <c r="O34" s="457"/>
      <c r="P34" s="457"/>
      <c r="Q34" s="457"/>
    </row>
    <row r="35" spans="1:17" s="291" customFormat="1" ht="18">
      <c r="A35" s="457" t="str">
        <f>A3</f>
        <v>TAHUN AKADEMIK 2018/2019</v>
      </c>
      <c r="B35" s="457"/>
      <c r="C35" s="457"/>
      <c r="D35" s="457"/>
      <c r="E35" s="457"/>
      <c r="F35" s="457"/>
      <c r="G35" s="457"/>
      <c r="H35" s="457"/>
      <c r="J35" s="457" t="str">
        <f>A35</f>
        <v>TAHUN AKADEMIK 2018/2019</v>
      </c>
      <c r="K35" s="457"/>
      <c r="L35" s="457"/>
      <c r="M35" s="457"/>
      <c r="N35" s="457"/>
      <c r="O35" s="457"/>
      <c r="P35" s="457"/>
      <c r="Q35" s="457"/>
    </row>
    <row r="36" spans="1:17">
      <c r="A36" s="292"/>
      <c r="B36" s="293"/>
      <c r="C36" s="293"/>
      <c r="D36" s="292"/>
      <c r="E36" s="293"/>
      <c r="F36" s="293"/>
      <c r="G36" s="292"/>
      <c r="H36" s="292"/>
      <c r="J36" s="292"/>
      <c r="K36" s="293"/>
      <c r="L36" s="293"/>
      <c r="M36" s="292"/>
      <c r="N36" s="293"/>
      <c r="O36" s="293"/>
      <c r="P36" s="292"/>
      <c r="Q36" s="292"/>
    </row>
    <row r="37" spans="1:17">
      <c r="A37" s="294" t="s">
        <v>264</v>
      </c>
      <c r="B37" s="294" t="str">
        <f>B5</f>
        <v>: DAKWAH DAN KOMUNIKASI ISLAM</v>
      </c>
      <c r="E37" s="294" t="s">
        <v>265</v>
      </c>
      <c r="G37" s="294" t="s">
        <v>310</v>
      </c>
      <c r="H37" s="292"/>
      <c r="J37" s="294" t="s">
        <v>264</v>
      </c>
      <c r="K37" s="294" t="str">
        <f>K5</f>
        <v>: DAKWAH DAN KOMUNIKASI ISLAM</v>
      </c>
      <c r="N37" s="294" t="s">
        <v>265</v>
      </c>
      <c r="P37" s="294" t="s">
        <v>310</v>
      </c>
      <c r="Q37" s="292"/>
    </row>
    <row r="38" spans="1:17">
      <c r="A38" s="294" t="s">
        <v>266</v>
      </c>
      <c r="B38" s="294" t="str">
        <f>B6</f>
        <v>: KOMUNIKASI DAN PENYIARAN ISLAM (KPI)</v>
      </c>
      <c r="E38" s="294" t="s">
        <v>267</v>
      </c>
      <c r="G38" s="294" t="s">
        <v>313</v>
      </c>
      <c r="H38" s="292"/>
      <c r="J38" s="294" t="s">
        <v>266</v>
      </c>
      <c r="K38" s="294" t="str">
        <f>K6</f>
        <v>: KOMUNIKASI DAN PENYIARAN ISLAM (KPI)</v>
      </c>
      <c r="N38" s="294" t="s">
        <v>267</v>
      </c>
      <c r="P38" s="294" t="s">
        <v>317</v>
      </c>
      <c r="Q38" s="292"/>
    </row>
    <row r="39" spans="1:17" ht="6" customHeight="1">
      <c r="A39" s="292"/>
      <c r="B39" s="293"/>
      <c r="C39" s="293"/>
      <c r="D39" s="292"/>
      <c r="E39" s="293"/>
      <c r="F39" s="293"/>
      <c r="G39" s="292"/>
      <c r="H39" s="292"/>
      <c r="J39" s="292"/>
      <c r="K39" s="293"/>
      <c r="L39" s="293"/>
      <c r="M39" s="292"/>
      <c r="N39" s="293"/>
      <c r="O39" s="293"/>
      <c r="P39" s="292"/>
      <c r="Q39" s="292"/>
    </row>
    <row r="40" spans="1:17" ht="18" customHeight="1">
      <c r="A40" s="295" t="s">
        <v>268</v>
      </c>
      <c r="B40" s="295" t="s">
        <v>269</v>
      </c>
      <c r="C40" s="295" t="s">
        <v>270</v>
      </c>
      <c r="D40" s="295" t="s">
        <v>271</v>
      </c>
      <c r="E40" s="295" t="s">
        <v>272</v>
      </c>
      <c r="F40" s="458" t="s">
        <v>273</v>
      </c>
      <c r="G40" s="458"/>
      <c r="H40" s="295" t="s">
        <v>274</v>
      </c>
      <c r="J40" s="295" t="s">
        <v>268</v>
      </c>
      <c r="K40" s="295" t="s">
        <v>269</v>
      </c>
      <c r="L40" s="295" t="s">
        <v>270</v>
      </c>
      <c r="M40" s="295" t="s">
        <v>271</v>
      </c>
      <c r="N40" s="295" t="s">
        <v>272</v>
      </c>
      <c r="O40" s="458" t="s">
        <v>273</v>
      </c>
      <c r="P40" s="458"/>
      <c r="Q40" s="295" t="s">
        <v>274</v>
      </c>
    </row>
    <row r="41" spans="1:17" ht="18" customHeight="1" thickBot="1">
      <c r="A41" s="296">
        <v>1</v>
      </c>
      <c r="B41" s="296">
        <v>2</v>
      </c>
      <c r="C41" s="296">
        <v>3</v>
      </c>
      <c r="D41" s="296">
        <v>4</v>
      </c>
      <c r="E41" s="296">
        <v>5</v>
      </c>
      <c r="F41" s="459">
        <v>6</v>
      </c>
      <c r="G41" s="459"/>
      <c r="H41" s="296">
        <v>7</v>
      </c>
      <c r="J41" s="296">
        <v>1</v>
      </c>
      <c r="K41" s="296">
        <v>2</v>
      </c>
      <c r="L41" s="296">
        <v>3</v>
      </c>
      <c r="M41" s="296">
        <v>4</v>
      </c>
      <c r="N41" s="296">
        <v>5</v>
      </c>
      <c r="O41" s="459">
        <v>6</v>
      </c>
      <c r="P41" s="459"/>
      <c r="Q41" s="296">
        <v>7</v>
      </c>
    </row>
    <row r="42" spans="1:17" ht="21" customHeight="1" thickTop="1">
      <c r="A42" s="297" t="s">
        <v>275</v>
      </c>
      <c r="B42" s="298" t="s">
        <v>276</v>
      </c>
      <c r="C42" s="298" t="str">
        <f>'Sebaran KPI'!B36</f>
        <v>INS-1809</v>
      </c>
      <c r="D42" s="302" t="str">
        <f>'Sebaran KPI'!C36</f>
        <v>ILMU MANTIK DAN LOGIKA</v>
      </c>
      <c r="E42" s="298"/>
      <c r="F42" s="303"/>
      <c r="G42" s="301"/>
      <c r="H42" s="301"/>
      <c r="J42" s="297" t="s">
        <v>275</v>
      </c>
      <c r="K42" s="298" t="s">
        <v>276</v>
      </c>
      <c r="L42" s="298"/>
      <c r="M42" s="302"/>
      <c r="N42" s="298"/>
      <c r="O42" s="303"/>
      <c r="P42" s="304"/>
      <c r="Q42" s="301"/>
    </row>
    <row r="43" spans="1:17" ht="21" customHeight="1">
      <c r="A43" s="297"/>
      <c r="B43" s="305" t="s">
        <v>278</v>
      </c>
      <c r="C43" s="298"/>
      <c r="D43" s="302"/>
      <c r="E43" s="306"/>
      <c r="F43" s="303"/>
      <c r="G43" s="301"/>
      <c r="H43" s="308"/>
      <c r="J43" s="297"/>
      <c r="K43" s="305" t="s">
        <v>278</v>
      </c>
      <c r="L43" s="306"/>
      <c r="M43" s="309"/>
      <c r="N43" s="306"/>
      <c r="O43" s="303"/>
      <c r="P43" s="304"/>
      <c r="Q43" s="308"/>
    </row>
    <row r="44" spans="1:17" ht="21" customHeight="1">
      <c r="A44" s="298"/>
      <c r="B44" s="306" t="s">
        <v>280</v>
      </c>
      <c r="C44" s="298" t="str">
        <f>'Sebaran KPI'!B37</f>
        <v>KPI-1821</v>
      </c>
      <c r="D44" s="302" t="str">
        <f>'Sebaran KPI'!C37</f>
        <v>TEKNIK EDITING</v>
      </c>
      <c r="E44" s="310"/>
      <c r="F44" s="330"/>
      <c r="G44" s="301"/>
      <c r="H44" s="308"/>
      <c r="J44" s="298"/>
      <c r="K44" s="306" t="s">
        <v>280</v>
      </c>
      <c r="L44" s="306"/>
      <c r="M44" s="309"/>
      <c r="N44" s="306"/>
      <c r="O44" s="303"/>
      <c r="P44" s="304"/>
      <c r="Q44" s="308"/>
    </row>
    <row r="45" spans="1:17" ht="21" customHeight="1">
      <c r="A45" s="314" t="s">
        <v>282</v>
      </c>
      <c r="B45" s="298" t="s">
        <v>276</v>
      </c>
      <c r="C45" s="298" t="str">
        <f>'Sebaran KPI'!B38</f>
        <v>DKI-1811</v>
      </c>
      <c r="D45" s="302" t="str">
        <f>'Sebaran KPI'!C38</f>
        <v>METODOLOGI PENELITIAN SOSIAL</v>
      </c>
      <c r="E45" s="306"/>
      <c r="F45" s="303"/>
      <c r="G45" s="301"/>
      <c r="H45" s="308"/>
      <c r="J45" s="314" t="s">
        <v>282</v>
      </c>
      <c r="K45" s="298" t="s">
        <v>276</v>
      </c>
      <c r="L45" s="306"/>
      <c r="M45" s="309"/>
      <c r="N45" s="306"/>
      <c r="O45" s="303"/>
      <c r="P45" s="304"/>
      <c r="Q45" s="308"/>
    </row>
    <row r="46" spans="1:17" ht="21" customHeight="1">
      <c r="A46" s="297"/>
      <c r="B46" s="305" t="s">
        <v>278</v>
      </c>
      <c r="C46" s="298" t="str">
        <f>'Sebaran KPI'!B39</f>
        <v>KPI-1820</v>
      </c>
      <c r="D46" s="302" t="str">
        <f>'Sebaran KPI'!C39</f>
        <v>DESAIN KOMUNIKASI VISUAL</v>
      </c>
      <c r="E46" s="306"/>
      <c r="F46" s="303"/>
      <c r="G46" s="301"/>
      <c r="H46" s="308"/>
      <c r="J46" s="297"/>
      <c r="K46" s="305" t="s">
        <v>278</v>
      </c>
      <c r="L46" s="306"/>
      <c r="M46" s="309"/>
      <c r="N46" s="306"/>
      <c r="O46" s="303"/>
      <c r="P46" s="304"/>
      <c r="Q46" s="308"/>
    </row>
    <row r="47" spans="1:17" ht="21" customHeight="1">
      <c r="A47" s="298"/>
      <c r="B47" s="306" t="s">
        <v>280</v>
      </c>
      <c r="C47" s="298" t="str">
        <f>'Sebaran KPI'!B40</f>
        <v>KPI-1817</v>
      </c>
      <c r="D47" s="302" t="str">
        <f>'Sebaran KPI'!C40</f>
        <v>MEDIA RELATIONS</v>
      </c>
      <c r="E47" s="306"/>
      <c r="F47" s="303"/>
      <c r="G47" s="316"/>
      <c r="H47" s="308"/>
      <c r="J47" s="298"/>
      <c r="K47" s="306" t="s">
        <v>280</v>
      </c>
      <c r="L47" s="305"/>
      <c r="M47" s="309"/>
      <c r="N47" s="306"/>
      <c r="O47" s="317"/>
      <c r="P47" s="318"/>
      <c r="Q47" s="308"/>
    </row>
    <row r="48" spans="1:17" ht="21" customHeight="1">
      <c r="A48" s="314" t="s">
        <v>283</v>
      </c>
      <c r="B48" s="298" t="s">
        <v>276</v>
      </c>
      <c r="C48" s="298" t="str">
        <f>'Sebaran KPI'!B41</f>
        <v>KPI-1823</v>
      </c>
      <c r="D48" s="302" t="str">
        <f>'Sebaran KPI'!C41</f>
        <v>MANAJEMEN MEDIA MASSA</v>
      </c>
      <c r="E48" s="310"/>
      <c r="F48" s="330"/>
      <c r="G48" s="308"/>
      <c r="H48" s="308"/>
      <c r="J48" s="314" t="s">
        <v>283</v>
      </c>
      <c r="K48" s="298" t="s">
        <v>276</v>
      </c>
      <c r="L48" s="310"/>
      <c r="M48" s="311"/>
      <c r="N48" s="312"/>
      <c r="O48" s="313"/>
      <c r="P48" s="319"/>
      <c r="Q48" s="308"/>
    </row>
    <row r="49" spans="1:17" ht="21" customHeight="1">
      <c r="A49" s="297"/>
      <c r="B49" s="305" t="s">
        <v>278</v>
      </c>
      <c r="C49" s="298" t="str">
        <f>'Sebaran KPI'!B42</f>
        <v>KPI-1809</v>
      </c>
      <c r="D49" s="302" t="str">
        <f>'Sebaran KPI'!C42</f>
        <v>KOMUNIKASI ANTAR BUDAYA</v>
      </c>
      <c r="E49" s="306"/>
      <c r="F49" s="317"/>
      <c r="G49" s="301"/>
      <c r="H49" s="308"/>
      <c r="J49" s="297"/>
      <c r="K49" s="305" t="s">
        <v>278</v>
      </c>
      <c r="L49" s="310"/>
      <c r="M49" s="311"/>
      <c r="N49" s="312"/>
      <c r="O49" s="313"/>
      <c r="P49" s="304"/>
      <c r="Q49" s="308"/>
    </row>
    <row r="50" spans="1:17" ht="21" customHeight="1">
      <c r="A50" s="298"/>
      <c r="B50" s="306" t="s">
        <v>280</v>
      </c>
      <c r="C50" s="298" t="str">
        <f>'Sebaran KPI'!B43</f>
        <v>MP-183201</v>
      </c>
      <c r="D50" s="302" t="str">
        <f>'Sebaran KPI'!C43</f>
        <v>EVENT ORGANIZER</v>
      </c>
      <c r="E50" s="312"/>
      <c r="F50" s="313"/>
      <c r="G50" s="320"/>
      <c r="H50" s="308"/>
      <c r="J50" s="298"/>
      <c r="K50" s="306" t="s">
        <v>280</v>
      </c>
      <c r="L50" s="306"/>
      <c r="M50" s="309"/>
      <c r="N50" s="306"/>
      <c r="O50" s="303"/>
      <c r="P50" s="321"/>
      <c r="Q50" s="308"/>
    </row>
    <row r="51" spans="1:17" ht="21" customHeight="1">
      <c r="A51" s="314" t="s">
        <v>284</v>
      </c>
      <c r="B51" s="298" t="s">
        <v>276</v>
      </c>
      <c r="E51" s="306"/>
      <c r="F51" s="303"/>
      <c r="G51" s="308"/>
      <c r="H51" s="308"/>
      <c r="J51" s="314" t="s">
        <v>284</v>
      </c>
      <c r="K51" s="298" t="s">
        <v>276</v>
      </c>
      <c r="L51" s="310"/>
      <c r="M51" s="311"/>
      <c r="N51" s="310"/>
      <c r="O51" s="313"/>
      <c r="P51" s="319"/>
      <c r="Q51" s="308"/>
    </row>
    <row r="52" spans="1:17" ht="21" customHeight="1">
      <c r="A52" s="297"/>
      <c r="B52" s="305" t="s">
        <v>278</v>
      </c>
      <c r="C52" s="298" t="str">
        <f>'Sebaran KPI'!B44</f>
        <v>DKI-1810</v>
      </c>
      <c r="D52" s="302" t="str">
        <f>'Sebaran KPI'!C44</f>
        <v>SEJARAH PERADABAN ISLAM</v>
      </c>
      <c r="E52" s="306"/>
      <c r="F52" s="317"/>
      <c r="G52" s="301"/>
      <c r="H52" s="308"/>
      <c r="J52" s="297"/>
      <c r="K52" s="305" t="s">
        <v>278</v>
      </c>
      <c r="L52" s="306"/>
      <c r="M52" s="309"/>
      <c r="N52" s="306"/>
      <c r="O52" s="317"/>
      <c r="P52" s="304"/>
      <c r="Q52" s="308"/>
    </row>
    <row r="53" spans="1:17" ht="21" customHeight="1">
      <c r="A53" s="298"/>
      <c r="B53" s="306" t="s">
        <v>280</v>
      </c>
      <c r="C53" s="310"/>
      <c r="D53" s="311"/>
      <c r="E53" s="312"/>
      <c r="F53" s="313"/>
      <c r="G53" s="308"/>
      <c r="H53" s="308"/>
      <c r="J53" s="298"/>
      <c r="K53" s="306" t="s">
        <v>280</v>
      </c>
      <c r="L53" s="310"/>
      <c r="M53" s="311"/>
      <c r="N53" s="312"/>
      <c r="O53" s="313"/>
      <c r="P53" s="304"/>
      <c r="Q53" s="308"/>
    </row>
    <row r="54" spans="1:17" ht="21" customHeight="1">
      <c r="A54" s="322"/>
      <c r="B54" s="323"/>
      <c r="C54" s="323"/>
      <c r="D54" s="324" t="s">
        <v>285</v>
      </c>
      <c r="E54" s="325">
        <f>SUM(E42:E53)</f>
        <v>0</v>
      </c>
      <c r="F54" s="325"/>
      <c r="G54" s="326"/>
      <c r="H54" s="307"/>
      <c r="J54" s="322"/>
      <c r="K54" s="323"/>
      <c r="L54" s="323"/>
      <c r="M54" s="324" t="s">
        <v>285</v>
      </c>
      <c r="N54" s="325">
        <f>SUM(N42:N53)</f>
        <v>0</v>
      </c>
      <c r="O54" s="325"/>
      <c r="P54" s="326"/>
      <c r="Q54" s="307"/>
    </row>
    <row r="55" spans="1:17">
      <c r="A55" s="292"/>
      <c r="B55" s="293"/>
      <c r="C55" s="293"/>
      <c r="D55" s="292"/>
      <c r="E55" s="293"/>
      <c r="F55" s="293"/>
      <c r="G55" s="292"/>
      <c r="H55" s="292"/>
      <c r="J55" s="292"/>
      <c r="K55" s="293"/>
      <c r="L55" s="293"/>
      <c r="M55" s="292"/>
      <c r="N55" s="293"/>
      <c r="O55" s="293"/>
      <c r="P55" s="292"/>
      <c r="Q55" s="292"/>
    </row>
    <row r="56" spans="1:17">
      <c r="A56" s="292"/>
      <c r="B56" s="293"/>
      <c r="C56" s="293"/>
      <c r="D56" s="327"/>
      <c r="E56" s="294" t="str">
        <f>E24</f>
        <v>Bengkalis, 13 Agustus 2018</v>
      </c>
      <c r="G56" s="327"/>
      <c r="H56" s="292"/>
      <c r="J56" s="292"/>
      <c r="K56" s="293"/>
      <c r="L56" s="293"/>
      <c r="M56" s="327"/>
      <c r="N56" s="294" t="str">
        <f>N24</f>
        <v>Bengkalis, 13 Agustus 2018</v>
      </c>
      <c r="P56" s="327"/>
      <c r="Q56" s="292"/>
    </row>
    <row r="57" spans="1:17">
      <c r="A57" s="292"/>
      <c r="B57" s="293"/>
      <c r="C57" s="293"/>
      <c r="D57" s="328"/>
      <c r="E57" s="294" t="str">
        <f t="shared" ref="E57:E63" si="1">E25</f>
        <v>Ketua</v>
      </c>
      <c r="G57" s="327"/>
      <c r="H57" s="292"/>
      <c r="J57" s="292"/>
      <c r="K57" s="293"/>
      <c r="L57" s="293"/>
      <c r="M57" s="328"/>
      <c r="N57" s="294" t="str">
        <f t="shared" ref="N57:N63" si="2">N25</f>
        <v>Ketua</v>
      </c>
      <c r="P57" s="327"/>
      <c r="Q57" s="292"/>
    </row>
    <row r="58" spans="1:17">
      <c r="A58" s="292"/>
      <c r="B58" s="293"/>
      <c r="C58" s="293"/>
      <c r="D58" s="327"/>
      <c r="G58" s="327"/>
      <c r="H58" s="292"/>
      <c r="J58" s="292"/>
      <c r="K58" s="293"/>
      <c r="L58" s="293"/>
      <c r="M58" s="327"/>
      <c r="P58" s="327"/>
      <c r="Q58" s="292"/>
    </row>
    <row r="59" spans="1:17">
      <c r="A59" s="292"/>
      <c r="B59" s="293"/>
      <c r="C59" s="293"/>
      <c r="D59" s="327"/>
      <c r="G59" s="327"/>
      <c r="H59" s="292"/>
      <c r="J59" s="292"/>
      <c r="K59" s="293"/>
      <c r="L59" s="293"/>
      <c r="M59" s="327"/>
      <c r="P59" s="327"/>
      <c r="Q59" s="292"/>
    </row>
    <row r="60" spans="1:17">
      <c r="A60" s="292"/>
      <c r="B60" s="293"/>
      <c r="C60" s="293"/>
      <c r="D60" s="327"/>
      <c r="G60" s="327"/>
      <c r="H60" s="292"/>
      <c r="J60" s="292"/>
      <c r="K60" s="293"/>
      <c r="L60" s="293"/>
      <c r="M60" s="327"/>
      <c r="P60" s="327"/>
      <c r="Q60" s="292"/>
    </row>
    <row r="61" spans="1:17">
      <c r="A61" s="292"/>
      <c r="B61" s="293"/>
      <c r="C61" s="293"/>
      <c r="D61" s="327"/>
      <c r="G61" s="327"/>
      <c r="H61" s="292"/>
      <c r="J61" s="292"/>
      <c r="K61" s="293"/>
      <c r="L61" s="293"/>
      <c r="M61" s="327"/>
      <c r="P61" s="327"/>
      <c r="Q61" s="292"/>
    </row>
    <row r="62" spans="1:17">
      <c r="A62" s="292"/>
      <c r="B62" s="293"/>
      <c r="C62" s="293"/>
      <c r="D62" s="327"/>
      <c r="E62" s="294" t="str">
        <f t="shared" si="1"/>
        <v>Prof. Dr. H. Samsul Nizar, M.Ag</v>
      </c>
      <c r="F62" s="329"/>
      <c r="G62" s="327"/>
      <c r="H62" s="292"/>
      <c r="J62" s="292"/>
      <c r="K62" s="293"/>
      <c r="L62" s="293"/>
      <c r="M62" s="327"/>
      <c r="N62" s="294" t="str">
        <f t="shared" si="2"/>
        <v>Prof. Dr. H. Samsul Nizar, M.Ag</v>
      </c>
      <c r="O62" s="329"/>
      <c r="P62" s="327"/>
      <c r="Q62" s="292"/>
    </row>
    <row r="63" spans="1:17">
      <c r="A63" s="292"/>
      <c r="B63" s="293"/>
      <c r="C63" s="293"/>
      <c r="D63" s="327"/>
      <c r="E63" s="294" t="str">
        <f t="shared" si="1"/>
        <v>NIP. 19701024 199703 1 001</v>
      </c>
      <c r="G63" s="327"/>
      <c r="H63" s="292"/>
      <c r="J63" s="292"/>
      <c r="K63" s="293"/>
      <c r="L63" s="293"/>
      <c r="M63" s="327"/>
      <c r="N63" s="294" t="str">
        <f t="shared" si="2"/>
        <v>NIP. 19701024 199703 1 001</v>
      </c>
      <c r="P63" s="327"/>
      <c r="Q63" s="292"/>
    </row>
    <row r="65" spans="1:17" s="291" customFormat="1" ht="18">
      <c r="A65" s="457" t="str">
        <f>A33</f>
        <v>JADWAL SEMESTER GASAL</v>
      </c>
      <c r="B65" s="457"/>
      <c r="C65" s="457"/>
      <c r="D65" s="457"/>
      <c r="E65" s="457"/>
      <c r="F65" s="457"/>
      <c r="G65" s="457"/>
      <c r="H65" s="457"/>
      <c r="J65" s="457" t="str">
        <f>A65</f>
        <v>JADWAL SEMESTER GASAL</v>
      </c>
      <c r="K65" s="457"/>
      <c r="L65" s="457"/>
      <c r="M65" s="457"/>
      <c r="N65" s="457"/>
      <c r="O65" s="457"/>
      <c r="P65" s="457"/>
      <c r="Q65" s="457"/>
    </row>
    <row r="66" spans="1:17" s="291" customFormat="1" ht="18">
      <c r="A66" s="457" t="s">
        <v>262</v>
      </c>
      <c r="B66" s="457"/>
      <c r="C66" s="457"/>
      <c r="D66" s="457"/>
      <c r="E66" s="457"/>
      <c r="F66" s="457"/>
      <c r="G66" s="457"/>
      <c r="H66" s="457"/>
      <c r="J66" s="457" t="s">
        <v>262</v>
      </c>
      <c r="K66" s="457"/>
      <c r="L66" s="457"/>
      <c r="M66" s="457"/>
      <c r="N66" s="457"/>
      <c r="O66" s="457"/>
      <c r="P66" s="457"/>
      <c r="Q66" s="457"/>
    </row>
    <row r="67" spans="1:17" s="291" customFormat="1" ht="18">
      <c r="A67" s="457" t="str">
        <f>A35</f>
        <v>TAHUN AKADEMIK 2018/2019</v>
      </c>
      <c r="B67" s="457"/>
      <c r="C67" s="457"/>
      <c r="D67" s="457"/>
      <c r="E67" s="457"/>
      <c r="F67" s="457"/>
      <c r="G67" s="457"/>
      <c r="H67" s="457"/>
      <c r="J67" s="457" t="str">
        <f>A67</f>
        <v>TAHUN AKADEMIK 2018/2019</v>
      </c>
      <c r="K67" s="457"/>
      <c r="L67" s="457"/>
      <c r="M67" s="457"/>
      <c r="N67" s="457"/>
      <c r="O67" s="457"/>
      <c r="P67" s="457"/>
      <c r="Q67" s="457"/>
    </row>
    <row r="68" spans="1:17">
      <c r="A68" s="292"/>
      <c r="B68" s="293"/>
      <c r="C68" s="293"/>
      <c r="D68" s="292"/>
      <c r="E68" s="293"/>
      <c r="F68" s="293"/>
      <c r="G68" s="292"/>
      <c r="H68" s="292"/>
      <c r="J68" s="292"/>
      <c r="K68" s="293"/>
      <c r="L68" s="293"/>
      <c r="M68" s="292"/>
      <c r="N68" s="293"/>
      <c r="O68" s="293"/>
      <c r="P68" s="292"/>
      <c r="Q68" s="292"/>
    </row>
    <row r="69" spans="1:17">
      <c r="A69" s="294" t="s">
        <v>264</v>
      </c>
      <c r="B69" s="294" t="str">
        <f>B37</f>
        <v>: DAKWAH DAN KOMUNIKASI ISLAM</v>
      </c>
      <c r="E69" s="294" t="s">
        <v>265</v>
      </c>
      <c r="G69" s="294" t="s">
        <v>312</v>
      </c>
      <c r="H69" s="292"/>
      <c r="J69" s="294" t="s">
        <v>264</v>
      </c>
      <c r="K69" s="294" t="str">
        <f>K37</f>
        <v>: DAKWAH DAN KOMUNIKASI ISLAM</v>
      </c>
      <c r="N69" s="294" t="s">
        <v>265</v>
      </c>
      <c r="P69" s="294" t="s">
        <v>310</v>
      </c>
      <c r="Q69" s="292"/>
    </row>
    <row r="70" spans="1:17">
      <c r="A70" s="294" t="s">
        <v>266</v>
      </c>
      <c r="B70" s="294" t="str">
        <f>B38</f>
        <v>: KOMUNIKASI DAN PENYIARAN ISLAM (KPI)</v>
      </c>
      <c r="E70" s="294" t="s">
        <v>267</v>
      </c>
      <c r="G70" s="294" t="s">
        <v>314</v>
      </c>
      <c r="H70" s="292"/>
      <c r="J70" s="294" t="s">
        <v>266</v>
      </c>
      <c r="K70" s="294" t="str">
        <f>K38</f>
        <v>: KOMUNIKASI DAN PENYIARAN ISLAM (KPI)</v>
      </c>
      <c r="N70" s="294" t="s">
        <v>267</v>
      </c>
      <c r="P70" s="294" t="s">
        <v>316</v>
      </c>
      <c r="Q70" s="292"/>
    </row>
    <row r="71" spans="1:17" ht="6" customHeight="1">
      <c r="A71" s="292"/>
      <c r="B71" s="293"/>
      <c r="C71" s="293"/>
      <c r="D71" s="292"/>
      <c r="E71" s="293"/>
      <c r="F71" s="293"/>
      <c r="G71" s="292"/>
      <c r="H71" s="292"/>
      <c r="J71" s="292"/>
      <c r="K71" s="293"/>
      <c r="L71" s="293"/>
      <c r="M71" s="292"/>
      <c r="N71" s="293"/>
      <c r="O71" s="293"/>
      <c r="P71" s="292"/>
      <c r="Q71" s="292"/>
    </row>
    <row r="72" spans="1:17" ht="18" customHeight="1">
      <c r="A72" s="295" t="s">
        <v>268</v>
      </c>
      <c r="B72" s="295" t="s">
        <v>269</v>
      </c>
      <c r="C72" s="295" t="s">
        <v>270</v>
      </c>
      <c r="D72" s="295" t="s">
        <v>271</v>
      </c>
      <c r="E72" s="295" t="s">
        <v>272</v>
      </c>
      <c r="F72" s="458" t="s">
        <v>273</v>
      </c>
      <c r="G72" s="458"/>
      <c r="H72" s="295" t="s">
        <v>274</v>
      </c>
      <c r="J72" s="295" t="s">
        <v>268</v>
      </c>
      <c r="K72" s="295" t="s">
        <v>269</v>
      </c>
      <c r="L72" s="295" t="s">
        <v>270</v>
      </c>
      <c r="M72" s="295" t="s">
        <v>271</v>
      </c>
      <c r="N72" s="295" t="s">
        <v>272</v>
      </c>
      <c r="O72" s="458" t="s">
        <v>273</v>
      </c>
      <c r="P72" s="458"/>
      <c r="Q72" s="295" t="s">
        <v>274</v>
      </c>
    </row>
    <row r="73" spans="1:17" ht="18" customHeight="1" thickBot="1">
      <c r="A73" s="296">
        <v>1</v>
      </c>
      <c r="B73" s="296">
        <v>2</v>
      </c>
      <c r="C73" s="296">
        <v>3</v>
      </c>
      <c r="D73" s="296">
        <v>4</v>
      </c>
      <c r="E73" s="296">
        <v>5</v>
      </c>
      <c r="F73" s="459">
        <v>6</v>
      </c>
      <c r="G73" s="459"/>
      <c r="H73" s="296">
        <v>7</v>
      </c>
      <c r="J73" s="296">
        <v>1</v>
      </c>
      <c r="K73" s="296">
        <v>2</v>
      </c>
      <c r="L73" s="296">
        <v>3</v>
      </c>
      <c r="M73" s="296">
        <v>4</v>
      </c>
      <c r="N73" s="296">
        <v>5</v>
      </c>
      <c r="O73" s="459">
        <v>6</v>
      </c>
      <c r="P73" s="459"/>
      <c r="Q73" s="296">
        <v>7</v>
      </c>
    </row>
    <row r="74" spans="1:17" ht="21" customHeight="1" thickTop="1">
      <c r="A74" s="297" t="s">
        <v>275</v>
      </c>
      <c r="B74" s="298" t="s">
        <v>276</v>
      </c>
      <c r="C74" s="306" t="s">
        <v>290</v>
      </c>
      <c r="D74" s="309"/>
      <c r="E74" s="306"/>
      <c r="F74" s="317"/>
      <c r="G74" s="316"/>
      <c r="H74" s="301"/>
      <c r="J74" s="297" t="s">
        <v>275</v>
      </c>
      <c r="K74" s="298" t="s">
        <v>276</v>
      </c>
      <c r="L74" s="310"/>
      <c r="M74" s="311"/>
      <c r="N74" s="312"/>
      <c r="O74" s="313"/>
      <c r="P74" s="301"/>
      <c r="Q74" s="301"/>
    </row>
    <row r="75" spans="1:17" ht="21" customHeight="1">
      <c r="A75" s="297"/>
      <c r="B75" s="305" t="s">
        <v>278</v>
      </c>
      <c r="C75" s="306" t="s">
        <v>292</v>
      </c>
      <c r="D75" s="309"/>
      <c r="E75" s="306"/>
      <c r="F75" s="331"/>
      <c r="G75" s="308"/>
      <c r="H75" s="308"/>
      <c r="J75" s="297"/>
      <c r="K75" s="305" t="s">
        <v>278</v>
      </c>
      <c r="L75" s="305"/>
      <c r="M75" s="309"/>
      <c r="N75" s="306"/>
      <c r="O75" s="331"/>
      <c r="P75" s="308"/>
      <c r="Q75" s="307"/>
    </row>
    <row r="76" spans="1:17" ht="21" customHeight="1">
      <c r="A76" s="298"/>
      <c r="B76" s="306" t="s">
        <v>280</v>
      </c>
      <c r="C76" s="306" t="s">
        <v>294</v>
      </c>
      <c r="D76" s="309"/>
      <c r="E76" s="306"/>
      <c r="F76" s="303"/>
      <c r="G76" s="301"/>
      <c r="H76" s="308"/>
      <c r="J76" s="298"/>
      <c r="K76" s="306" t="s">
        <v>280</v>
      </c>
      <c r="L76" s="306"/>
      <c r="M76" s="309"/>
      <c r="N76" s="306"/>
      <c r="O76" s="317"/>
      <c r="Q76" s="307"/>
    </row>
    <row r="77" spans="1:17" ht="21" customHeight="1">
      <c r="A77" s="314" t="s">
        <v>282</v>
      </c>
      <c r="B77" s="298" t="s">
        <v>276</v>
      </c>
      <c r="C77" s="310" t="s">
        <v>296</v>
      </c>
      <c r="D77" s="311"/>
      <c r="E77" s="312"/>
      <c r="F77" s="313"/>
      <c r="G77" s="301"/>
      <c r="H77" s="308"/>
      <c r="J77" s="314" t="s">
        <v>282</v>
      </c>
      <c r="K77" s="298" t="s">
        <v>276</v>
      </c>
      <c r="L77" s="306"/>
      <c r="M77" s="309"/>
      <c r="N77" s="306"/>
      <c r="O77" s="331"/>
      <c r="P77" s="308"/>
      <c r="Q77" s="307"/>
    </row>
    <row r="78" spans="1:17" ht="21" customHeight="1">
      <c r="A78" s="297"/>
      <c r="B78" s="305" t="s">
        <v>278</v>
      </c>
      <c r="C78" s="306" t="s">
        <v>298</v>
      </c>
      <c r="D78" s="309"/>
      <c r="E78" s="306"/>
      <c r="F78" s="303"/>
      <c r="G78" s="301"/>
      <c r="H78" s="308"/>
      <c r="J78" s="297"/>
      <c r="K78" s="305" t="s">
        <v>278</v>
      </c>
      <c r="L78" s="310"/>
      <c r="M78" s="311"/>
      <c r="N78" s="312"/>
      <c r="O78" s="313"/>
      <c r="P78" s="301"/>
      <c r="Q78" s="307"/>
    </row>
    <row r="79" spans="1:17" ht="21" customHeight="1">
      <c r="A79" s="298"/>
      <c r="B79" s="306" t="s">
        <v>280</v>
      </c>
      <c r="C79" s="310" t="s">
        <v>281</v>
      </c>
      <c r="D79" s="311"/>
      <c r="E79" s="310"/>
      <c r="F79" s="330"/>
      <c r="G79" s="316"/>
      <c r="H79" s="308"/>
      <c r="J79" s="298"/>
      <c r="K79" s="306" t="s">
        <v>280</v>
      </c>
      <c r="L79" s="310"/>
      <c r="M79" s="311"/>
      <c r="N79" s="310"/>
      <c r="O79" s="313"/>
      <c r="P79" s="308"/>
      <c r="Q79" s="307"/>
    </row>
    <row r="80" spans="1:17" ht="21" customHeight="1">
      <c r="A80" s="314" t="s">
        <v>283</v>
      </c>
      <c r="B80" s="298" t="s">
        <v>276</v>
      </c>
      <c r="C80" s="310" t="s">
        <v>281</v>
      </c>
      <c r="D80" s="311"/>
      <c r="E80" s="310"/>
      <c r="F80" s="330"/>
      <c r="G80" s="308"/>
      <c r="H80" s="308"/>
      <c r="J80" s="314" t="s">
        <v>283</v>
      </c>
      <c r="K80" s="298" t="s">
        <v>276</v>
      </c>
      <c r="L80" s="306"/>
      <c r="M80" s="309"/>
      <c r="N80" s="306"/>
      <c r="O80" s="332"/>
      <c r="P80" s="304"/>
      <c r="Q80" s="307"/>
    </row>
    <row r="81" spans="1:17" ht="21" customHeight="1">
      <c r="A81" s="297"/>
      <c r="B81" s="305" t="s">
        <v>278</v>
      </c>
      <c r="C81" s="306" t="s">
        <v>301</v>
      </c>
      <c r="D81" s="309"/>
      <c r="E81" s="306"/>
      <c r="F81" s="303"/>
      <c r="G81" s="301"/>
      <c r="H81" s="308"/>
      <c r="J81" s="297"/>
      <c r="K81" s="305" t="s">
        <v>278</v>
      </c>
      <c r="L81" s="306"/>
      <c r="M81" s="309"/>
      <c r="N81" s="306"/>
      <c r="O81" s="332"/>
      <c r="P81" s="301"/>
      <c r="Q81" s="307"/>
    </row>
    <row r="82" spans="1:17" ht="21" customHeight="1">
      <c r="A82" s="298"/>
      <c r="B82" s="306" t="s">
        <v>280</v>
      </c>
      <c r="C82" s="310" t="s">
        <v>303</v>
      </c>
      <c r="D82" s="311"/>
      <c r="E82" s="312"/>
      <c r="F82" s="313"/>
      <c r="G82" s="320"/>
      <c r="H82" s="308"/>
      <c r="J82" s="298"/>
      <c r="K82" s="306" t="s">
        <v>280</v>
      </c>
      <c r="L82" s="306"/>
      <c r="M82" s="309"/>
      <c r="N82" s="306"/>
      <c r="O82" s="332"/>
      <c r="P82" s="301"/>
      <c r="Q82" s="307"/>
    </row>
    <row r="83" spans="1:17" ht="21" customHeight="1">
      <c r="A83" s="314" t="s">
        <v>284</v>
      </c>
      <c r="B83" s="298" t="s">
        <v>277</v>
      </c>
      <c r="C83" s="305" t="s">
        <v>305</v>
      </c>
      <c r="D83" s="309"/>
      <c r="E83" s="306"/>
      <c r="F83" s="331"/>
      <c r="G83" s="308"/>
      <c r="H83" s="308"/>
      <c r="J83" s="314" t="s">
        <v>284</v>
      </c>
      <c r="K83" s="298" t="s">
        <v>276</v>
      </c>
      <c r="L83" s="306"/>
      <c r="M83" s="309"/>
      <c r="N83" s="306"/>
      <c r="O83" s="332"/>
      <c r="P83" s="308"/>
      <c r="Q83" s="307"/>
    </row>
    <row r="84" spans="1:17" ht="21" customHeight="1">
      <c r="A84" s="297"/>
      <c r="B84" s="305" t="s">
        <v>279</v>
      </c>
      <c r="C84" s="306" t="s">
        <v>307</v>
      </c>
      <c r="D84" s="309"/>
      <c r="E84" s="306"/>
      <c r="F84" s="303"/>
      <c r="G84" s="301"/>
      <c r="H84" s="308"/>
      <c r="J84" s="297"/>
      <c r="K84" s="305" t="s">
        <v>278</v>
      </c>
      <c r="L84" s="306"/>
      <c r="M84" s="309"/>
      <c r="N84" s="306"/>
      <c r="O84" s="332"/>
      <c r="P84" s="301"/>
      <c r="Q84" s="307"/>
    </row>
    <row r="85" spans="1:17" ht="21" customHeight="1">
      <c r="A85" s="298"/>
      <c r="B85" s="310" t="s">
        <v>281</v>
      </c>
      <c r="C85" s="310" t="s">
        <v>281</v>
      </c>
      <c r="D85" s="311"/>
      <c r="E85" s="312"/>
      <c r="F85" s="313"/>
      <c r="G85" s="308"/>
      <c r="H85" s="308"/>
      <c r="J85" s="298"/>
      <c r="K85" s="306" t="s">
        <v>280</v>
      </c>
      <c r="L85" s="310"/>
      <c r="M85" s="311"/>
      <c r="N85" s="310"/>
      <c r="O85" s="313"/>
      <c r="P85" s="308"/>
      <c r="Q85" s="307"/>
    </row>
    <row r="86" spans="1:17" ht="21" customHeight="1">
      <c r="A86" s="322"/>
      <c r="B86" s="323"/>
      <c r="C86" s="323"/>
      <c r="D86" s="324" t="s">
        <v>285</v>
      </c>
      <c r="E86" s="325">
        <f>SUM(E74:E85)</f>
        <v>0</v>
      </c>
      <c r="F86" s="325"/>
      <c r="G86" s="326"/>
      <c r="H86" s="307"/>
      <c r="J86" s="322"/>
      <c r="K86" s="323"/>
      <c r="L86" s="323"/>
      <c r="M86" s="324" t="s">
        <v>285</v>
      </c>
      <c r="N86" s="325">
        <f>SUM(N74:N85)</f>
        <v>0</v>
      </c>
      <c r="O86" s="325"/>
      <c r="P86" s="326"/>
      <c r="Q86" s="307"/>
    </row>
    <row r="87" spans="1:17">
      <c r="A87" s="292"/>
      <c r="B87" s="293"/>
      <c r="C87" s="293"/>
      <c r="D87" s="292"/>
      <c r="E87" s="293"/>
      <c r="F87" s="293"/>
      <c r="G87" s="292"/>
      <c r="H87" s="292"/>
      <c r="J87" s="292"/>
      <c r="K87" s="293"/>
      <c r="L87" s="293"/>
      <c r="M87" s="292"/>
      <c r="N87" s="293"/>
      <c r="O87" s="293"/>
      <c r="P87" s="292"/>
      <c r="Q87" s="292"/>
    </row>
    <row r="88" spans="1:17">
      <c r="A88" s="292"/>
      <c r="B88" s="293"/>
      <c r="C88" s="293"/>
      <c r="D88" s="327"/>
      <c r="E88" s="294" t="str">
        <f>E56</f>
        <v>Bengkalis, 13 Agustus 2018</v>
      </c>
      <c r="G88" s="327"/>
      <c r="H88" s="292"/>
      <c r="J88" s="292"/>
      <c r="K88" s="293"/>
      <c r="L88" s="293"/>
      <c r="M88" s="327"/>
      <c r="N88" s="294" t="str">
        <f>N56</f>
        <v>Bengkalis, 13 Agustus 2018</v>
      </c>
      <c r="P88" s="327"/>
      <c r="Q88" s="292"/>
    </row>
    <row r="89" spans="1:17">
      <c r="A89" s="292"/>
      <c r="B89" s="293"/>
      <c r="C89" s="293"/>
      <c r="D89" s="328"/>
      <c r="E89" s="294" t="str">
        <f t="shared" ref="E89:E95" si="3">E57</f>
        <v>Ketua</v>
      </c>
      <c r="G89" s="327"/>
      <c r="H89" s="292"/>
      <c r="J89" s="292"/>
      <c r="K89" s="293"/>
      <c r="L89" s="293"/>
      <c r="M89" s="328"/>
      <c r="N89" s="294" t="str">
        <f t="shared" ref="N89:N95" si="4">N57</f>
        <v>Ketua</v>
      </c>
      <c r="P89" s="327"/>
      <c r="Q89" s="292"/>
    </row>
    <row r="90" spans="1:17">
      <c r="A90" s="292"/>
      <c r="B90" s="293"/>
      <c r="C90" s="293"/>
      <c r="D90" s="327"/>
      <c r="G90" s="327"/>
      <c r="H90" s="292"/>
      <c r="J90" s="292"/>
      <c r="K90" s="293"/>
      <c r="L90" s="293"/>
      <c r="M90" s="327"/>
      <c r="P90" s="327"/>
      <c r="Q90" s="292"/>
    </row>
    <row r="91" spans="1:17">
      <c r="A91" s="292"/>
      <c r="B91" s="293"/>
      <c r="C91" s="293"/>
      <c r="D91" s="327"/>
      <c r="G91" s="327"/>
      <c r="H91" s="292"/>
      <c r="J91" s="292"/>
      <c r="K91" s="293"/>
      <c r="L91" s="293"/>
      <c r="M91" s="327"/>
      <c r="P91" s="327"/>
      <c r="Q91" s="292"/>
    </row>
    <row r="92" spans="1:17">
      <c r="A92" s="292"/>
      <c r="B92" s="293"/>
      <c r="C92" s="293"/>
      <c r="D92" s="327"/>
      <c r="G92" s="327"/>
      <c r="H92" s="292"/>
      <c r="J92" s="292"/>
      <c r="K92" s="293"/>
      <c r="L92" s="293"/>
      <c r="M92" s="327"/>
      <c r="P92" s="327"/>
      <c r="Q92" s="292"/>
    </row>
    <row r="93" spans="1:17">
      <c r="A93" s="292"/>
      <c r="B93" s="293"/>
      <c r="C93" s="293"/>
      <c r="D93" s="327"/>
      <c r="G93" s="327"/>
      <c r="H93" s="292"/>
      <c r="J93" s="292"/>
      <c r="K93" s="293"/>
      <c r="L93" s="293"/>
      <c r="M93" s="327"/>
      <c r="P93" s="327"/>
      <c r="Q93" s="292"/>
    </row>
    <row r="94" spans="1:17">
      <c r="A94" s="292"/>
      <c r="B94" s="293"/>
      <c r="C94" s="293"/>
      <c r="D94" s="327"/>
      <c r="E94" s="294" t="str">
        <f t="shared" si="3"/>
        <v>Prof. Dr. H. Samsul Nizar, M.Ag</v>
      </c>
      <c r="F94" s="329"/>
      <c r="G94" s="327"/>
      <c r="H94" s="292"/>
      <c r="J94" s="292"/>
      <c r="K94" s="293"/>
      <c r="L94" s="293"/>
      <c r="M94" s="327"/>
      <c r="N94" s="294" t="str">
        <f t="shared" si="4"/>
        <v>Prof. Dr. H. Samsul Nizar, M.Ag</v>
      </c>
      <c r="O94" s="329"/>
      <c r="P94" s="327"/>
      <c r="Q94" s="292"/>
    </row>
    <row r="95" spans="1:17">
      <c r="A95" s="292"/>
      <c r="B95" s="293"/>
      <c r="C95" s="293"/>
      <c r="D95" s="327"/>
      <c r="E95" s="294" t="str">
        <f t="shared" si="3"/>
        <v>NIP. 19701024 199703 1 001</v>
      </c>
      <c r="G95" s="327"/>
      <c r="H95" s="292"/>
      <c r="J95" s="292"/>
      <c r="K95" s="293"/>
      <c r="L95" s="293"/>
      <c r="M95" s="327"/>
      <c r="N95" s="294" t="str">
        <f t="shared" si="4"/>
        <v>NIP. 19701024 199703 1 001</v>
      </c>
      <c r="P95" s="327"/>
      <c r="Q95" s="292"/>
    </row>
    <row r="97" spans="1:17" s="291" customFormat="1" ht="18">
      <c r="A97" s="457" t="str">
        <f>A65</f>
        <v>JADWAL SEMESTER GASAL</v>
      </c>
      <c r="B97" s="457"/>
      <c r="C97" s="457"/>
      <c r="D97" s="457"/>
      <c r="E97" s="457"/>
      <c r="F97" s="457"/>
      <c r="G97" s="457"/>
      <c r="H97" s="457"/>
      <c r="J97" s="457"/>
      <c r="K97" s="457"/>
      <c r="L97" s="457"/>
      <c r="M97" s="457"/>
      <c r="N97" s="457"/>
      <c r="O97" s="457"/>
      <c r="P97" s="457"/>
      <c r="Q97" s="457"/>
    </row>
    <row r="98" spans="1:17" s="291" customFormat="1" ht="18">
      <c r="A98" s="457" t="s">
        <v>262</v>
      </c>
      <c r="B98" s="457"/>
      <c r="C98" s="457"/>
      <c r="D98" s="457"/>
      <c r="E98" s="457"/>
      <c r="F98" s="457"/>
      <c r="G98" s="457"/>
      <c r="H98" s="457"/>
      <c r="J98" s="457"/>
      <c r="K98" s="457"/>
      <c r="L98" s="457"/>
      <c r="M98" s="457"/>
      <c r="N98" s="457"/>
      <c r="O98" s="457"/>
      <c r="P98" s="457"/>
      <c r="Q98" s="457"/>
    </row>
    <row r="99" spans="1:17" s="291" customFormat="1" ht="18">
      <c r="A99" s="457" t="str">
        <f>A67</f>
        <v>TAHUN AKADEMIK 2018/2019</v>
      </c>
      <c r="B99" s="457"/>
      <c r="C99" s="457"/>
      <c r="D99" s="457"/>
      <c r="E99" s="457"/>
      <c r="F99" s="457"/>
      <c r="G99" s="457"/>
      <c r="H99" s="457"/>
      <c r="J99" s="333"/>
      <c r="K99" s="333"/>
      <c r="L99" s="333"/>
      <c r="M99" s="333"/>
      <c r="N99" s="333"/>
      <c r="O99" s="333"/>
      <c r="P99" s="333"/>
      <c r="Q99" s="333"/>
    </row>
    <row r="100" spans="1:17">
      <c r="A100" s="292"/>
      <c r="B100" s="293"/>
      <c r="C100" s="293"/>
      <c r="D100" s="292"/>
      <c r="E100" s="293"/>
      <c r="F100" s="293"/>
      <c r="G100" s="292"/>
      <c r="H100" s="292"/>
      <c r="J100" s="292"/>
      <c r="K100" s="292"/>
      <c r="L100" s="292"/>
      <c r="M100" s="292"/>
      <c r="N100" s="292"/>
      <c r="O100" s="292"/>
      <c r="P100" s="292"/>
      <c r="Q100" s="292"/>
    </row>
    <row r="101" spans="1:17">
      <c r="A101" s="294" t="s">
        <v>264</v>
      </c>
      <c r="B101" s="294" t="str">
        <f>B69</f>
        <v>: DAKWAH DAN KOMUNIKASI ISLAM</v>
      </c>
      <c r="E101" s="294" t="s">
        <v>265</v>
      </c>
      <c r="G101" s="294" t="s">
        <v>312</v>
      </c>
      <c r="H101" s="292"/>
      <c r="Q101" s="292"/>
    </row>
    <row r="102" spans="1:17">
      <c r="A102" s="294" t="s">
        <v>266</v>
      </c>
      <c r="B102" s="294" t="str">
        <f>B70</f>
        <v>: KOMUNIKASI DAN PENYIARAN ISLAM (KPI)</v>
      </c>
      <c r="E102" s="294" t="s">
        <v>267</v>
      </c>
      <c r="G102" s="294" t="s">
        <v>315</v>
      </c>
      <c r="H102" s="292"/>
      <c r="Q102" s="292"/>
    </row>
    <row r="103" spans="1:17" ht="6" customHeight="1">
      <c r="A103" s="292"/>
      <c r="C103" s="293"/>
      <c r="D103" s="292"/>
      <c r="E103" s="293"/>
      <c r="F103" s="293"/>
      <c r="G103" s="292"/>
      <c r="H103" s="292"/>
      <c r="Q103" s="292"/>
    </row>
    <row r="104" spans="1:17" ht="18" customHeight="1">
      <c r="A104" s="295" t="s">
        <v>268</v>
      </c>
      <c r="B104" s="295" t="s">
        <v>269</v>
      </c>
      <c r="C104" s="295" t="s">
        <v>270</v>
      </c>
      <c r="D104" s="295" t="s">
        <v>271</v>
      </c>
      <c r="E104" s="295" t="s">
        <v>272</v>
      </c>
      <c r="F104" s="458" t="s">
        <v>273</v>
      </c>
      <c r="G104" s="458"/>
      <c r="H104" s="295" t="s">
        <v>274</v>
      </c>
      <c r="Q104" s="292"/>
    </row>
    <row r="105" spans="1:17" ht="18" customHeight="1" thickBot="1">
      <c r="A105" s="296">
        <v>1</v>
      </c>
      <c r="B105" s="296">
        <v>2</v>
      </c>
      <c r="C105" s="296">
        <v>3</v>
      </c>
      <c r="D105" s="296">
        <v>4</v>
      </c>
      <c r="E105" s="296">
        <v>5</v>
      </c>
      <c r="F105" s="459">
        <v>6</v>
      </c>
      <c r="G105" s="459"/>
      <c r="H105" s="296">
        <v>7</v>
      </c>
      <c r="Q105" s="292"/>
    </row>
    <row r="106" spans="1:17" ht="21" customHeight="1" thickTop="1">
      <c r="A106" s="297" t="s">
        <v>275</v>
      </c>
      <c r="B106" s="298" t="s">
        <v>276</v>
      </c>
      <c r="C106" s="310" t="s">
        <v>300</v>
      </c>
      <c r="D106" s="311"/>
      <c r="E106" s="312"/>
      <c r="F106" s="313"/>
      <c r="G106" s="301"/>
      <c r="H106" s="301"/>
      <c r="Q106" s="292"/>
    </row>
    <row r="107" spans="1:17" ht="21" customHeight="1">
      <c r="A107" s="297"/>
      <c r="B107" s="305" t="s">
        <v>278</v>
      </c>
      <c r="C107" s="306" t="s">
        <v>308</v>
      </c>
      <c r="D107" s="309"/>
      <c r="E107" s="306"/>
      <c r="F107" s="303"/>
      <c r="G107" s="301"/>
      <c r="H107" s="308"/>
      <c r="Q107" s="292"/>
    </row>
    <row r="108" spans="1:17" ht="21" customHeight="1">
      <c r="A108" s="298"/>
      <c r="B108" s="306" t="s">
        <v>280</v>
      </c>
      <c r="C108" s="306" t="s">
        <v>297</v>
      </c>
      <c r="D108" s="309"/>
      <c r="E108" s="306"/>
      <c r="F108" s="303"/>
      <c r="G108" s="301"/>
      <c r="H108" s="308"/>
      <c r="Q108" s="292"/>
    </row>
    <row r="109" spans="1:17" ht="21" customHeight="1">
      <c r="A109" s="314" t="s">
        <v>282</v>
      </c>
      <c r="B109" s="298" t="s">
        <v>276</v>
      </c>
      <c r="C109" s="310" t="s">
        <v>281</v>
      </c>
      <c r="D109" s="311"/>
      <c r="E109" s="310"/>
      <c r="F109" s="313"/>
      <c r="G109" s="301"/>
      <c r="H109" s="308"/>
      <c r="Q109" s="292"/>
    </row>
    <row r="110" spans="1:17" ht="21" customHeight="1">
      <c r="A110" s="297"/>
      <c r="B110" s="305" t="s">
        <v>278</v>
      </c>
      <c r="C110" s="306" t="s">
        <v>293</v>
      </c>
      <c r="D110" s="309"/>
      <c r="E110" s="306"/>
      <c r="F110" s="331"/>
      <c r="G110" s="308"/>
      <c r="H110" s="308"/>
      <c r="Q110" s="292"/>
    </row>
    <row r="111" spans="1:17" ht="21" customHeight="1">
      <c r="A111" s="298"/>
      <c r="B111" s="306" t="s">
        <v>280</v>
      </c>
      <c r="C111" s="306" t="s">
        <v>299</v>
      </c>
      <c r="D111" s="309"/>
      <c r="E111" s="306"/>
      <c r="F111" s="303"/>
      <c r="G111" s="316"/>
      <c r="H111" s="308"/>
      <c r="Q111" s="292"/>
    </row>
    <row r="112" spans="1:17" ht="21" customHeight="1">
      <c r="A112" s="314" t="s">
        <v>283</v>
      </c>
      <c r="B112" s="298" t="s">
        <v>276</v>
      </c>
      <c r="C112" s="306" t="s">
        <v>295</v>
      </c>
      <c r="D112" s="309"/>
      <c r="E112" s="306"/>
      <c r="F112" s="303"/>
      <c r="G112" s="308"/>
      <c r="H112" s="308"/>
      <c r="Q112" s="292"/>
    </row>
    <row r="113" spans="1:17" ht="21" customHeight="1">
      <c r="A113" s="297"/>
      <c r="B113" s="305" t="s">
        <v>278</v>
      </c>
      <c r="C113" s="310" t="s">
        <v>291</v>
      </c>
      <c r="D113" s="311"/>
      <c r="E113" s="312"/>
      <c r="F113" s="313"/>
      <c r="G113" s="301"/>
      <c r="H113" s="308"/>
      <c r="Q113" s="292"/>
    </row>
    <row r="114" spans="1:17" ht="21" customHeight="1">
      <c r="A114" s="298"/>
      <c r="B114" s="306" t="s">
        <v>280</v>
      </c>
      <c r="C114" s="310" t="s">
        <v>281</v>
      </c>
      <c r="D114" s="311"/>
      <c r="E114" s="310"/>
      <c r="F114" s="313"/>
      <c r="G114" s="320"/>
      <c r="H114" s="308"/>
      <c r="Q114" s="292"/>
    </row>
    <row r="115" spans="1:17" ht="21" customHeight="1">
      <c r="A115" s="314" t="s">
        <v>284</v>
      </c>
      <c r="B115" s="298" t="s">
        <v>276</v>
      </c>
      <c r="C115" s="306" t="s">
        <v>306</v>
      </c>
      <c r="D115" s="309"/>
      <c r="E115" s="306"/>
      <c r="F115" s="303"/>
      <c r="G115" s="308"/>
      <c r="H115" s="308"/>
      <c r="Q115" s="292"/>
    </row>
    <row r="116" spans="1:17" ht="21" customHeight="1">
      <c r="A116" s="297"/>
      <c r="B116" s="305" t="s">
        <v>278</v>
      </c>
      <c r="C116" s="305" t="s">
        <v>304</v>
      </c>
      <c r="D116" s="309"/>
      <c r="E116" s="306"/>
      <c r="F116" s="331"/>
      <c r="G116" s="308"/>
      <c r="H116" s="308"/>
      <c r="Q116" s="292"/>
    </row>
    <row r="117" spans="1:17" ht="21" customHeight="1">
      <c r="A117" s="298"/>
      <c r="B117" s="306" t="s">
        <v>280</v>
      </c>
      <c r="C117" s="306" t="s">
        <v>302</v>
      </c>
      <c r="D117" s="307"/>
      <c r="E117" s="306"/>
      <c r="F117" s="300"/>
      <c r="G117" s="301"/>
      <c r="H117" s="308"/>
      <c r="Q117" s="292"/>
    </row>
    <row r="118" spans="1:17" ht="21" customHeight="1">
      <c r="A118" s="322"/>
      <c r="B118" s="323"/>
      <c r="C118" s="323"/>
      <c r="D118" s="324" t="s">
        <v>285</v>
      </c>
      <c r="E118" s="325">
        <f>SUM(E106:E117)</f>
        <v>0</v>
      </c>
      <c r="F118" s="325"/>
      <c r="G118" s="326"/>
      <c r="H118" s="307"/>
      <c r="Q118" s="292"/>
    </row>
    <row r="119" spans="1:17">
      <c r="A119" s="292"/>
      <c r="B119" s="293"/>
      <c r="C119" s="293"/>
      <c r="D119" s="292"/>
      <c r="E119" s="293"/>
      <c r="F119" s="293"/>
      <c r="G119" s="292"/>
      <c r="H119" s="292"/>
      <c r="Q119" s="292"/>
    </row>
    <row r="120" spans="1:17">
      <c r="A120" s="292"/>
      <c r="B120" s="293"/>
      <c r="C120" s="293"/>
      <c r="D120" s="327"/>
      <c r="E120" s="294" t="str">
        <f>E88</f>
        <v>Bengkalis, 13 Agustus 2018</v>
      </c>
      <c r="G120" s="327"/>
      <c r="H120" s="292"/>
      <c r="Q120" s="292"/>
    </row>
    <row r="121" spans="1:17">
      <c r="A121" s="292"/>
      <c r="B121" s="293"/>
      <c r="C121" s="293"/>
      <c r="D121" s="328"/>
      <c r="E121" s="294" t="str">
        <f t="shared" ref="E121:E127" si="5">E89</f>
        <v>Ketua</v>
      </c>
      <c r="G121" s="327"/>
      <c r="H121" s="292"/>
      <c r="Q121" s="292"/>
    </row>
    <row r="122" spans="1:17">
      <c r="A122" s="292"/>
      <c r="B122" s="293"/>
      <c r="C122" s="293"/>
      <c r="D122" s="327"/>
      <c r="G122" s="327"/>
      <c r="H122" s="292"/>
      <c r="Q122" s="292"/>
    </row>
    <row r="123" spans="1:17">
      <c r="A123" s="292"/>
      <c r="B123" s="293"/>
      <c r="C123" s="293"/>
      <c r="D123" s="327"/>
      <c r="G123" s="327"/>
      <c r="H123" s="292"/>
      <c r="J123" s="292"/>
      <c r="Q123" s="292"/>
    </row>
    <row r="124" spans="1:17">
      <c r="A124" s="292"/>
      <c r="B124" s="293"/>
      <c r="C124" s="293"/>
      <c r="D124" s="327"/>
      <c r="G124" s="327"/>
      <c r="H124" s="292"/>
      <c r="J124" s="292"/>
      <c r="K124" s="293"/>
      <c r="P124" s="327"/>
      <c r="Q124" s="292"/>
    </row>
    <row r="125" spans="1:17">
      <c r="A125" s="292"/>
      <c r="B125" s="293"/>
      <c r="C125" s="293"/>
      <c r="D125" s="327"/>
      <c r="G125" s="327"/>
      <c r="H125" s="292"/>
      <c r="J125" s="292"/>
      <c r="K125" s="293"/>
      <c r="P125" s="327"/>
      <c r="Q125" s="292"/>
    </row>
    <row r="126" spans="1:17">
      <c r="A126" s="292"/>
      <c r="B126" s="293"/>
      <c r="C126" s="293"/>
      <c r="D126" s="327"/>
      <c r="E126" s="294" t="str">
        <f t="shared" si="5"/>
        <v>Prof. Dr. H. Samsul Nizar, M.Ag</v>
      </c>
      <c r="F126" s="329"/>
      <c r="G126" s="327"/>
      <c r="H126" s="292"/>
      <c r="J126" s="292"/>
      <c r="K126" s="293"/>
      <c r="N126" s="329"/>
      <c r="O126" s="329"/>
      <c r="P126" s="327"/>
      <c r="Q126" s="292"/>
    </row>
    <row r="127" spans="1:17">
      <c r="A127" s="292"/>
      <c r="B127" s="293"/>
      <c r="C127" s="293"/>
      <c r="D127" s="327"/>
      <c r="E127" s="294" t="str">
        <f t="shared" si="5"/>
        <v>NIP. 19701024 199703 1 001</v>
      </c>
      <c r="G127" s="327"/>
      <c r="H127" s="292"/>
      <c r="J127" s="292"/>
      <c r="K127" s="293"/>
      <c r="L127" s="293"/>
      <c r="M127" s="327"/>
      <c r="P127" s="327"/>
      <c r="Q127" s="292"/>
    </row>
  </sheetData>
  <mergeCells count="37">
    <mergeCell ref="F104:G104"/>
    <mergeCell ref="F105:G105"/>
    <mergeCell ref="A97:H97"/>
    <mergeCell ref="J97:Q97"/>
    <mergeCell ref="A98:H98"/>
    <mergeCell ref="J98:Q98"/>
    <mergeCell ref="A99:H99"/>
    <mergeCell ref="A67:H67"/>
    <mergeCell ref="J67:Q67"/>
    <mergeCell ref="F72:G72"/>
    <mergeCell ref="O72:P72"/>
    <mergeCell ref="F73:G73"/>
    <mergeCell ref="O73:P73"/>
    <mergeCell ref="F41:G41"/>
    <mergeCell ref="O41:P41"/>
    <mergeCell ref="A65:H65"/>
    <mergeCell ref="J65:Q65"/>
    <mergeCell ref="A66:H66"/>
    <mergeCell ref="J66:Q66"/>
    <mergeCell ref="A34:H34"/>
    <mergeCell ref="J34:Q34"/>
    <mergeCell ref="A35:H35"/>
    <mergeCell ref="J35:Q35"/>
    <mergeCell ref="F40:G40"/>
    <mergeCell ref="O40:P40"/>
    <mergeCell ref="F8:G8"/>
    <mergeCell ref="O8:P8"/>
    <mergeCell ref="F9:G9"/>
    <mergeCell ref="O9:P9"/>
    <mergeCell ref="A33:H33"/>
    <mergeCell ref="J33:Q33"/>
    <mergeCell ref="A1:H1"/>
    <mergeCell ref="J1:Q1"/>
    <mergeCell ref="A2:H2"/>
    <mergeCell ref="J2:Q2"/>
    <mergeCell ref="A3:H3"/>
    <mergeCell ref="J3:Q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75"/>
  <sheetViews>
    <sheetView workbookViewId="0">
      <selection sqref="A1:I75"/>
    </sheetView>
  </sheetViews>
  <sheetFormatPr defaultRowHeight="15.75"/>
  <sheetData>
    <row r="1" spans="1:9" ht="20.25">
      <c r="A1" s="466" t="s">
        <v>365</v>
      </c>
      <c r="B1" s="466"/>
      <c r="C1" s="466"/>
      <c r="D1" s="466"/>
      <c r="E1" s="466"/>
      <c r="F1" s="466"/>
      <c r="G1" s="466"/>
      <c r="H1" s="466"/>
      <c r="I1" s="466"/>
    </row>
    <row r="2" spans="1:9" ht="20.25">
      <c r="A2" s="466" t="s">
        <v>366</v>
      </c>
      <c r="B2" s="466"/>
      <c r="C2" s="466"/>
      <c r="D2" s="466"/>
      <c r="E2" s="466"/>
      <c r="F2" s="466"/>
      <c r="G2" s="466"/>
      <c r="H2" s="466"/>
      <c r="I2" s="466"/>
    </row>
    <row r="3" spans="1:9">
      <c r="A3" s="462" t="s">
        <v>367</v>
      </c>
      <c r="B3" s="462"/>
      <c r="C3" s="462"/>
      <c r="D3" s="462"/>
      <c r="E3" s="336"/>
      <c r="F3" s="462" t="s">
        <v>368</v>
      </c>
      <c r="G3" s="462"/>
      <c r="H3" s="462"/>
      <c r="I3" s="462"/>
    </row>
    <row r="4" spans="1:9" ht="47.25">
      <c r="A4" s="337" t="s">
        <v>157</v>
      </c>
      <c r="B4" s="338" t="s">
        <v>369</v>
      </c>
      <c r="C4" s="337" t="s">
        <v>271</v>
      </c>
      <c r="D4" s="337" t="s">
        <v>272</v>
      </c>
      <c r="E4" s="339"/>
      <c r="F4" s="337" t="s">
        <v>157</v>
      </c>
      <c r="G4" s="337"/>
      <c r="H4" s="337" t="s">
        <v>271</v>
      </c>
      <c r="I4" s="337" t="s">
        <v>272</v>
      </c>
    </row>
    <row r="5" spans="1:9">
      <c r="A5" s="340">
        <v>1</v>
      </c>
      <c r="B5" s="341" t="e">
        <f>#REF!</f>
        <v>#REF!</v>
      </c>
      <c r="C5" s="341" t="e">
        <f>#REF!</f>
        <v>#REF!</v>
      </c>
      <c r="D5" s="342" t="e">
        <f>#REF!</f>
        <v>#REF!</v>
      </c>
      <c r="E5" s="343"/>
      <c r="F5" s="344">
        <v>1</v>
      </c>
      <c r="G5" s="341" t="e">
        <f>#REF!</f>
        <v>#REF!</v>
      </c>
      <c r="H5" s="341" t="e">
        <f>#REF!</f>
        <v>#REF!</v>
      </c>
      <c r="I5" s="342" t="e">
        <f>#REF!</f>
        <v>#REF!</v>
      </c>
    </row>
    <row r="6" spans="1:9">
      <c r="A6" s="340">
        <v>2</v>
      </c>
      <c r="B6" s="341" t="e">
        <f>#REF!</f>
        <v>#REF!</v>
      </c>
      <c r="C6" s="341" t="e">
        <f>#REF!</f>
        <v>#REF!</v>
      </c>
      <c r="D6" s="342" t="e">
        <f>#REF!</f>
        <v>#REF!</v>
      </c>
      <c r="E6" s="343"/>
      <c r="F6" s="344">
        <v>2</v>
      </c>
      <c r="G6" s="341" t="e">
        <f>#REF!</f>
        <v>#REF!</v>
      </c>
      <c r="H6" s="341" t="e">
        <f>#REF!</f>
        <v>#REF!</v>
      </c>
      <c r="I6" s="342" t="e">
        <f>#REF!</f>
        <v>#REF!</v>
      </c>
    </row>
    <row r="7" spans="1:9">
      <c r="A7" s="340">
        <v>3</v>
      </c>
      <c r="B7" s="341" t="e">
        <f>#REF!</f>
        <v>#REF!</v>
      </c>
      <c r="C7" s="341" t="e">
        <f>#REF!</f>
        <v>#REF!</v>
      </c>
      <c r="D7" s="342" t="e">
        <f>#REF!</f>
        <v>#REF!</v>
      </c>
      <c r="E7" s="343"/>
      <c r="F7" s="344">
        <v>3</v>
      </c>
      <c r="G7" s="341" t="e">
        <f>#REF!</f>
        <v>#REF!</v>
      </c>
      <c r="H7" s="341" t="e">
        <f>#REF!</f>
        <v>#REF!</v>
      </c>
      <c r="I7" s="342" t="e">
        <f>#REF!</f>
        <v>#REF!</v>
      </c>
    </row>
    <row r="8" spans="1:9">
      <c r="A8" s="340">
        <v>4</v>
      </c>
      <c r="B8" s="341" t="e">
        <f>#REF!</f>
        <v>#REF!</v>
      </c>
      <c r="C8" s="341" t="e">
        <f>#REF!</f>
        <v>#REF!</v>
      </c>
      <c r="D8" s="342" t="e">
        <f>#REF!</f>
        <v>#REF!</v>
      </c>
      <c r="E8" s="343"/>
      <c r="F8" s="344">
        <v>4</v>
      </c>
      <c r="G8" s="341" t="e">
        <f>#REF!</f>
        <v>#REF!</v>
      </c>
      <c r="H8" s="341" t="e">
        <f>#REF!</f>
        <v>#REF!</v>
      </c>
      <c r="I8" s="342" t="e">
        <f>#REF!</f>
        <v>#REF!</v>
      </c>
    </row>
    <row r="9" spans="1:9">
      <c r="A9" s="340">
        <v>5</v>
      </c>
      <c r="B9" s="341" t="e">
        <f>#REF!</f>
        <v>#REF!</v>
      </c>
      <c r="C9" s="341" t="e">
        <f>#REF!</f>
        <v>#REF!</v>
      </c>
      <c r="D9" s="342" t="e">
        <f>#REF!</f>
        <v>#REF!</v>
      </c>
      <c r="E9" s="343"/>
      <c r="F9" s="344">
        <v>5</v>
      </c>
      <c r="G9" s="341" t="e">
        <f>#REF!</f>
        <v>#REF!</v>
      </c>
      <c r="H9" s="341" t="e">
        <f>#REF!</f>
        <v>#REF!</v>
      </c>
      <c r="I9" s="342" t="e">
        <f>#REF!</f>
        <v>#REF!</v>
      </c>
    </row>
    <row r="10" spans="1:9">
      <c r="A10" s="340">
        <v>6</v>
      </c>
      <c r="B10" s="341" t="e">
        <f>#REF!</f>
        <v>#REF!</v>
      </c>
      <c r="C10" s="341" t="e">
        <f>#REF!</f>
        <v>#REF!</v>
      </c>
      <c r="D10" s="342" t="e">
        <f>#REF!</f>
        <v>#REF!</v>
      </c>
      <c r="E10" s="343"/>
      <c r="F10" s="344">
        <v>6</v>
      </c>
      <c r="G10" s="341" t="e">
        <f>#REF!</f>
        <v>#REF!</v>
      </c>
      <c r="H10" s="341" t="e">
        <f>#REF!</f>
        <v>#REF!</v>
      </c>
      <c r="I10" s="342" t="e">
        <f>#REF!</f>
        <v>#REF!</v>
      </c>
    </row>
    <row r="11" spans="1:9">
      <c r="A11" s="340">
        <v>7</v>
      </c>
      <c r="B11" s="341" t="e">
        <f>#REF!</f>
        <v>#REF!</v>
      </c>
      <c r="C11" s="341" t="e">
        <f>#REF!</f>
        <v>#REF!</v>
      </c>
      <c r="D11" s="342" t="e">
        <f>#REF!</f>
        <v>#REF!</v>
      </c>
      <c r="E11" s="343"/>
      <c r="F11" s="344">
        <v>7</v>
      </c>
      <c r="G11" s="341" t="e">
        <f>#REF!</f>
        <v>#REF!</v>
      </c>
      <c r="H11" s="341" t="e">
        <f>#REF!</f>
        <v>#REF!</v>
      </c>
      <c r="I11" s="342" t="e">
        <f>#REF!</f>
        <v>#REF!</v>
      </c>
    </row>
    <row r="12" spans="1:9">
      <c r="A12" s="340">
        <v>8</v>
      </c>
      <c r="B12" s="341" t="e">
        <f>#REF!</f>
        <v>#REF!</v>
      </c>
      <c r="C12" s="341" t="e">
        <f>#REF!</f>
        <v>#REF!</v>
      </c>
      <c r="D12" s="342" t="e">
        <f>#REF!</f>
        <v>#REF!</v>
      </c>
      <c r="E12" s="343"/>
      <c r="F12" s="344">
        <v>8</v>
      </c>
      <c r="G12" s="341" t="e">
        <f>#REF!</f>
        <v>#REF!</v>
      </c>
      <c r="H12" s="341" t="e">
        <f>#REF!</f>
        <v>#REF!</v>
      </c>
      <c r="I12" s="342" t="e">
        <f>#REF!</f>
        <v>#REF!</v>
      </c>
    </row>
    <row r="13" spans="1:9">
      <c r="A13" s="340">
        <v>9</v>
      </c>
      <c r="B13" s="341" t="e">
        <f>#REF!</f>
        <v>#REF!</v>
      </c>
      <c r="C13" s="341" t="e">
        <f>#REF!</f>
        <v>#REF!</v>
      </c>
      <c r="D13" s="342" t="e">
        <f>#REF!</f>
        <v>#REF!</v>
      </c>
      <c r="E13" s="343"/>
      <c r="F13" s="344">
        <v>9</v>
      </c>
      <c r="G13" s="341" t="e">
        <f>#REF!</f>
        <v>#REF!</v>
      </c>
      <c r="H13" s="341" t="e">
        <f>#REF!</f>
        <v>#REF!</v>
      </c>
      <c r="I13" s="342" t="e">
        <f>#REF!</f>
        <v>#REF!</v>
      </c>
    </row>
    <row r="14" spans="1:9">
      <c r="A14" s="340">
        <v>10</v>
      </c>
      <c r="B14" s="341" t="e">
        <f>#REF!</f>
        <v>#REF!</v>
      </c>
      <c r="C14" s="341" t="e">
        <f>#REF!</f>
        <v>#REF!</v>
      </c>
      <c r="D14" s="342" t="e">
        <f>#REF!</f>
        <v>#REF!</v>
      </c>
      <c r="E14" s="343"/>
      <c r="F14" s="344">
        <v>10</v>
      </c>
      <c r="G14" s="341" t="e">
        <f>#REF!</f>
        <v>#REF!</v>
      </c>
      <c r="H14" s="341" t="e">
        <f>#REF!</f>
        <v>#REF!</v>
      </c>
      <c r="I14" s="342" t="e">
        <f>#REF!</f>
        <v>#REF!</v>
      </c>
    </row>
    <row r="15" spans="1:9">
      <c r="A15" s="340"/>
      <c r="B15" s="340"/>
      <c r="C15" s="345"/>
      <c r="D15" s="346"/>
      <c r="E15" s="343"/>
      <c r="F15" s="347"/>
      <c r="G15" s="347"/>
      <c r="H15" s="345"/>
      <c r="I15" s="346"/>
    </row>
    <row r="16" spans="1:9">
      <c r="A16" s="348"/>
      <c r="B16" s="348"/>
      <c r="C16" s="337" t="s">
        <v>370</v>
      </c>
      <c r="D16" s="337" t="e">
        <f>SUM(D5:D15)</f>
        <v>#REF!</v>
      </c>
      <c r="E16" s="349"/>
      <c r="F16" s="350"/>
      <c r="G16" s="350"/>
      <c r="H16" s="337" t="s">
        <v>370</v>
      </c>
      <c r="I16" s="351" t="e">
        <f>SUM(I5:I15)</f>
        <v>#REF!</v>
      </c>
    </row>
    <row r="17" spans="1:9">
      <c r="A17" s="343"/>
      <c r="B17" s="343"/>
      <c r="C17" s="343"/>
      <c r="D17" s="352"/>
      <c r="E17" s="343"/>
      <c r="F17" s="343"/>
      <c r="G17" s="343"/>
      <c r="H17" s="343"/>
      <c r="I17" s="352"/>
    </row>
    <row r="18" spans="1:9">
      <c r="A18" s="353"/>
      <c r="B18" s="353"/>
      <c r="C18" s="353"/>
      <c r="D18" s="354"/>
      <c r="E18" s="353"/>
      <c r="F18" s="353"/>
      <c r="G18" s="353"/>
      <c r="H18" s="353"/>
      <c r="I18" s="354"/>
    </row>
    <row r="19" spans="1:9">
      <c r="A19" s="462" t="s">
        <v>371</v>
      </c>
      <c r="B19" s="462"/>
      <c r="C19" s="462"/>
      <c r="D19" s="462"/>
      <c r="E19" s="336"/>
      <c r="F19" s="462" t="s">
        <v>372</v>
      </c>
      <c r="G19" s="462"/>
      <c r="H19" s="462"/>
      <c r="I19" s="462"/>
    </row>
    <row r="20" spans="1:9" ht="47.25">
      <c r="A20" s="337" t="s">
        <v>157</v>
      </c>
      <c r="B20" s="338" t="s">
        <v>369</v>
      </c>
      <c r="C20" s="337" t="s">
        <v>271</v>
      </c>
      <c r="D20" s="337" t="s">
        <v>272</v>
      </c>
      <c r="E20" s="339"/>
      <c r="F20" s="337" t="s">
        <v>157</v>
      </c>
      <c r="G20" s="337"/>
      <c r="H20" s="337" t="s">
        <v>271</v>
      </c>
      <c r="I20" s="337" t="s">
        <v>272</v>
      </c>
    </row>
    <row r="21" spans="1:9">
      <c r="A21" s="340">
        <v>1</v>
      </c>
      <c r="B21" s="341" t="e">
        <f>#REF!</f>
        <v>#REF!</v>
      </c>
      <c r="C21" s="341" t="e">
        <f>#REF!</f>
        <v>#REF!</v>
      </c>
      <c r="D21" s="346" t="e">
        <f>#REF!</f>
        <v>#REF!</v>
      </c>
      <c r="E21" s="343"/>
      <c r="F21" s="340">
        <v>1</v>
      </c>
      <c r="G21" s="341" t="e">
        <f>#REF!</f>
        <v>#REF!</v>
      </c>
      <c r="H21" s="341" t="e">
        <f>#REF!</f>
        <v>#REF!</v>
      </c>
      <c r="I21" s="346" t="e">
        <f>#REF!</f>
        <v>#REF!</v>
      </c>
    </row>
    <row r="22" spans="1:9">
      <c r="A22" s="340">
        <v>2</v>
      </c>
      <c r="B22" s="341" t="e">
        <f>#REF!</f>
        <v>#REF!</v>
      </c>
      <c r="C22" s="341" t="e">
        <f>#REF!</f>
        <v>#REF!</v>
      </c>
      <c r="D22" s="346" t="e">
        <f>#REF!</f>
        <v>#REF!</v>
      </c>
      <c r="E22" s="343"/>
      <c r="F22" s="340">
        <v>2</v>
      </c>
      <c r="G22" s="341" t="e">
        <f>#REF!</f>
        <v>#REF!</v>
      </c>
      <c r="H22" s="341" t="e">
        <f>#REF!</f>
        <v>#REF!</v>
      </c>
      <c r="I22" s="346" t="e">
        <f>#REF!</f>
        <v>#REF!</v>
      </c>
    </row>
    <row r="23" spans="1:9">
      <c r="A23" s="340">
        <v>3</v>
      </c>
      <c r="B23" s="341" t="e">
        <f>#REF!</f>
        <v>#REF!</v>
      </c>
      <c r="C23" s="341" t="e">
        <f>#REF!</f>
        <v>#REF!</v>
      </c>
      <c r="D23" s="346" t="e">
        <f>#REF!</f>
        <v>#REF!</v>
      </c>
      <c r="E23" s="343"/>
      <c r="F23" s="340">
        <v>3</v>
      </c>
      <c r="G23" s="341" t="e">
        <f>#REF!</f>
        <v>#REF!</v>
      </c>
      <c r="H23" s="341" t="e">
        <f>#REF!</f>
        <v>#REF!</v>
      </c>
      <c r="I23" s="346" t="e">
        <f>#REF!</f>
        <v>#REF!</v>
      </c>
    </row>
    <row r="24" spans="1:9">
      <c r="A24" s="340">
        <v>4</v>
      </c>
      <c r="B24" s="341" t="e">
        <f>#REF!</f>
        <v>#REF!</v>
      </c>
      <c r="C24" s="341" t="e">
        <f>#REF!</f>
        <v>#REF!</v>
      </c>
      <c r="D24" s="346" t="e">
        <f>#REF!</f>
        <v>#REF!</v>
      </c>
      <c r="E24" s="343"/>
      <c r="F24" s="340">
        <v>4</v>
      </c>
      <c r="G24" s="341" t="e">
        <f>#REF!</f>
        <v>#REF!</v>
      </c>
      <c r="H24" s="341" t="e">
        <f>#REF!</f>
        <v>#REF!</v>
      </c>
      <c r="I24" s="346" t="e">
        <f>#REF!</f>
        <v>#REF!</v>
      </c>
    </row>
    <row r="25" spans="1:9">
      <c r="A25" s="340">
        <v>5</v>
      </c>
      <c r="B25" s="341" t="e">
        <f>#REF!</f>
        <v>#REF!</v>
      </c>
      <c r="C25" s="341" t="e">
        <f>#REF!</f>
        <v>#REF!</v>
      </c>
      <c r="D25" s="346" t="e">
        <f>#REF!</f>
        <v>#REF!</v>
      </c>
      <c r="E25" s="343"/>
      <c r="F25" s="340">
        <v>5</v>
      </c>
      <c r="G25" s="341" t="e">
        <f>#REF!</f>
        <v>#REF!</v>
      </c>
      <c r="H25" s="341" t="e">
        <f>#REF!</f>
        <v>#REF!</v>
      </c>
      <c r="I25" s="346" t="e">
        <f>#REF!</f>
        <v>#REF!</v>
      </c>
    </row>
    <row r="26" spans="1:9">
      <c r="A26" s="340">
        <v>6</v>
      </c>
      <c r="B26" s="341" t="e">
        <f>#REF!</f>
        <v>#REF!</v>
      </c>
      <c r="C26" s="341" t="e">
        <f>#REF!</f>
        <v>#REF!</v>
      </c>
      <c r="D26" s="346" t="e">
        <f>#REF!</f>
        <v>#REF!</v>
      </c>
      <c r="E26" s="343"/>
      <c r="F26" s="340">
        <v>6</v>
      </c>
      <c r="G26" s="341" t="e">
        <f>#REF!</f>
        <v>#REF!</v>
      </c>
      <c r="H26" s="341" t="e">
        <f>#REF!</f>
        <v>#REF!</v>
      </c>
      <c r="I26" s="346" t="e">
        <f>#REF!</f>
        <v>#REF!</v>
      </c>
    </row>
    <row r="27" spans="1:9">
      <c r="A27" s="340">
        <v>7</v>
      </c>
      <c r="B27" s="341" t="e">
        <f>#REF!</f>
        <v>#REF!</v>
      </c>
      <c r="C27" s="341" t="e">
        <f>#REF!</f>
        <v>#REF!</v>
      </c>
      <c r="D27" s="346" t="e">
        <f>#REF!</f>
        <v>#REF!</v>
      </c>
      <c r="E27" s="343"/>
      <c r="F27" s="340">
        <v>7</v>
      </c>
      <c r="G27" s="341" t="e">
        <f>#REF!</f>
        <v>#REF!</v>
      </c>
      <c r="H27" s="341" t="e">
        <f>#REF!</f>
        <v>#REF!</v>
      </c>
      <c r="I27" s="346" t="e">
        <f>#REF!</f>
        <v>#REF!</v>
      </c>
    </row>
    <row r="28" spans="1:9">
      <c r="A28" s="340">
        <v>8</v>
      </c>
      <c r="B28" s="341" t="e">
        <f>#REF!</f>
        <v>#REF!</v>
      </c>
      <c r="C28" s="341" t="e">
        <f>#REF!</f>
        <v>#REF!</v>
      </c>
      <c r="D28" s="346" t="e">
        <f>#REF!</f>
        <v>#REF!</v>
      </c>
      <c r="E28" s="343"/>
      <c r="F28" s="340">
        <v>8</v>
      </c>
      <c r="G28" s="341" t="e">
        <f>#REF!</f>
        <v>#REF!</v>
      </c>
      <c r="H28" s="341" t="e">
        <f>#REF!</f>
        <v>#REF!</v>
      </c>
      <c r="I28" s="346" t="e">
        <f>#REF!</f>
        <v>#REF!</v>
      </c>
    </row>
    <row r="29" spans="1:9">
      <c r="A29" s="340">
        <v>9</v>
      </c>
      <c r="B29" s="341" t="e">
        <f>#REF!</f>
        <v>#REF!</v>
      </c>
      <c r="C29" s="341" t="e">
        <f>#REF!</f>
        <v>#REF!</v>
      </c>
      <c r="D29" s="346" t="e">
        <f>#REF!</f>
        <v>#REF!</v>
      </c>
      <c r="E29" s="343"/>
      <c r="F29" s="340">
        <v>9</v>
      </c>
      <c r="G29" s="341" t="e">
        <f>#REF!</f>
        <v>#REF!</v>
      </c>
      <c r="H29" s="341" t="e">
        <f>#REF!</f>
        <v>#REF!</v>
      </c>
      <c r="I29" s="346" t="e">
        <f>#REF!</f>
        <v>#REF!</v>
      </c>
    </row>
    <row r="30" spans="1:9">
      <c r="A30" s="340">
        <v>10</v>
      </c>
      <c r="B30" s="341" t="e">
        <f>#REF!</f>
        <v>#REF!</v>
      </c>
      <c r="C30" s="341" t="e">
        <f>#REF!</f>
        <v>#REF!</v>
      </c>
      <c r="D30" s="346" t="e">
        <f>#REF!</f>
        <v>#REF!</v>
      </c>
      <c r="E30" s="343"/>
      <c r="F30" s="340">
        <v>10</v>
      </c>
      <c r="G30" s="341"/>
      <c r="H30" s="341"/>
      <c r="I30" s="346"/>
    </row>
    <row r="31" spans="1:9">
      <c r="A31" s="340">
        <v>11</v>
      </c>
      <c r="B31" s="341" t="e">
        <f>#REF!</f>
        <v>#REF!</v>
      </c>
      <c r="C31" s="341" t="e">
        <f>#REF!</f>
        <v>#REF!</v>
      </c>
      <c r="D31" s="346" t="e">
        <f>#REF!</f>
        <v>#REF!</v>
      </c>
      <c r="E31" s="343"/>
      <c r="F31" s="340"/>
      <c r="G31" s="341"/>
      <c r="H31" s="341"/>
      <c r="I31" s="346"/>
    </row>
    <row r="32" spans="1:9">
      <c r="A32" s="350"/>
      <c r="B32" s="350"/>
      <c r="C32" s="337" t="s">
        <v>370</v>
      </c>
      <c r="D32" s="337" t="e">
        <f>SUM(D21:D31)</f>
        <v>#REF!</v>
      </c>
      <c r="E32" s="349"/>
      <c r="F32" s="350"/>
      <c r="G32" s="350"/>
      <c r="H32" s="337" t="s">
        <v>370</v>
      </c>
      <c r="I32" s="351" t="e">
        <f>SUM(I21:I31)</f>
        <v>#REF!</v>
      </c>
    </row>
    <row r="33" spans="1:9">
      <c r="A33" s="353"/>
      <c r="B33" s="353"/>
      <c r="C33" s="353"/>
      <c r="D33" s="354"/>
      <c r="E33" s="353"/>
      <c r="F33" s="353"/>
      <c r="G33" s="353"/>
      <c r="H33" s="353"/>
      <c r="I33" s="354"/>
    </row>
    <row r="34" spans="1:9">
      <c r="A34" s="353"/>
      <c r="B34" s="355"/>
      <c r="C34" s="355"/>
      <c r="D34" s="356"/>
      <c r="E34" s="353"/>
      <c r="F34" s="353"/>
      <c r="G34" s="353"/>
      <c r="H34" s="353"/>
      <c r="I34" s="354"/>
    </row>
    <row r="35" spans="1:9">
      <c r="A35" s="353"/>
      <c r="B35" s="355"/>
      <c r="C35" s="355"/>
      <c r="D35" s="356"/>
      <c r="E35" s="353"/>
      <c r="F35" s="353"/>
      <c r="G35" s="353"/>
      <c r="H35" s="353"/>
      <c r="I35" s="354"/>
    </row>
    <row r="36" spans="1:9">
      <c r="A36" s="461" t="s">
        <v>373</v>
      </c>
      <c r="B36" s="461"/>
      <c r="C36" s="461"/>
      <c r="D36" s="461"/>
      <c r="E36" s="336"/>
      <c r="F36" s="461" t="s">
        <v>374</v>
      </c>
      <c r="G36" s="461"/>
      <c r="H36" s="461"/>
      <c r="I36" s="461"/>
    </row>
    <row r="37" spans="1:9" ht="47.25">
      <c r="A37" s="357" t="s">
        <v>157</v>
      </c>
      <c r="B37" s="358" t="s">
        <v>369</v>
      </c>
      <c r="C37" s="357" t="s">
        <v>271</v>
      </c>
      <c r="D37" s="357" t="s">
        <v>272</v>
      </c>
      <c r="E37" s="339"/>
      <c r="F37" s="357" t="s">
        <v>157</v>
      </c>
      <c r="G37" s="357"/>
      <c r="H37" s="357" t="s">
        <v>271</v>
      </c>
      <c r="I37" s="357" t="s">
        <v>272</v>
      </c>
    </row>
    <row r="38" spans="1:9">
      <c r="A38" s="340">
        <v>1</v>
      </c>
      <c r="B38" s="341" t="e">
        <f>#REF!</f>
        <v>#REF!</v>
      </c>
      <c r="C38" s="341" t="e">
        <f>#REF!</f>
        <v>#REF!</v>
      </c>
      <c r="D38" s="346" t="e">
        <f>#REF!</f>
        <v>#REF!</v>
      </c>
      <c r="E38" s="343"/>
      <c r="F38" s="340">
        <v>1</v>
      </c>
      <c r="G38" s="341" t="e">
        <f>#REF!</f>
        <v>#REF!</v>
      </c>
      <c r="H38" s="341" t="e">
        <f>#REF!</f>
        <v>#REF!</v>
      </c>
      <c r="I38" s="346" t="e">
        <f>#REF!</f>
        <v>#REF!</v>
      </c>
    </row>
    <row r="39" spans="1:9">
      <c r="A39" s="340">
        <v>2</v>
      </c>
      <c r="B39" s="341" t="e">
        <f>#REF!</f>
        <v>#REF!</v>
      </c>
      <c r="C39" s="341" t="e">
        <f>#REF!</f>
        <v>#REF!</v>
      </c>
      <c r="D39" s="346" t="e">
        <f>#REF!</f>
        <v>#REF!</v>
      </c>
      <c r="E39" s="343"/>
      <c r="F39" s="340">
        <v>2</v>
      </c>
      <c r="G39" s="341" t="e">
        <f>#REF!</f>
        <v>#REF!</v>
      </c>
      <c r="H39" s="341" t="e">
        <f>#REF!</f>
        <v>#REF!</v>
      </c>
      <c r="I39" s="346" t="e">
        <f>#REF!</f>
        <v>#REF!</v>
      </c>
    </row>
    <row r="40" spans="1:9">
      <c r="A40" s="340">
        <v>3</v>
      </c>
      <c r="B40" s="341" t="e">
        <f>#REF!</f>
        <v>#REF!</v>
      </c>
      <c r="C40" s="341" t="e">
        <f>#REF!</f>
        <v>#REF!</v>
      </c>
      <c r="D40" s="346" t="e">
        <f>#REF!</f>
        <v>#REF!</v>
      </c>
      <c r="E40" s="343"/>
      <c r="F40" s="344">
        <v>3</v>
      </c>
      <c r="G40" s="341" t="e">
        <f>#REF!</f>
        <v>#REF!</v>
      </c>
      <c r="H40" s="341" t="e">
        <f>#REF!</f>
        <v>#REF!</v>
      </c>
      <c r="I40" s="346" t="e">
        <f>#REF!</f>
        <v>#REF!</v>
      </c>
    </row>
    <row r="41" spans="1:9">
      <c r="A41" s="340">
        <v>4</v>
      </c>
      <c r="B41" s="341" t="e">
        <f>#REF!</f>
        <v>#REF!</v>
      </c>
      <c r="C41" s="341" t="e">
        <f>#REF!</f>
        <v>#REF!</v>
      </c>
      <c r="D41" s="346" t="e">
        <f>#REF!</f>
        <v>#REF!</v>
      </c>
      <c r="E41" s="343"/>
      <c r="F41" s="344">
        <v>4</v>
      </c>
      <c r="G41" s="341" t="e">
        <f>#REF!</f>
        <v>#REF!</v>
      </c>
      <c r="H41" s="341" t="e">
        <f>#REF!</f>
        <v>#REF!</v>
      </c>
      <c r="I41" s="346" t="e">
        <f>#REF!</f>
        <v>#REF!</v>
      </c>
    </row>
    <row r="42" spans="1:9">
      <c r="A42" s="340">
        <v>5</v>
      </c>
      <c r="B42" s="341" t="e">
        <f>#REF!</f>
        <v>#REF!</v>
      </c>
      <c r="C42" s="341" t="e">
        <f>#REF!</f>
        <v>#REF!</v>
      </c>
      <c r="D42" s="346" t="e">
        <f>#REF!</f>
        <v>#REF!</v>
      </c>
      <c r="E42" s="343"/>
      <c r="F42" s="344">
        <v>5</v>
      </c>
      <c r="G42" s="341" t="e">
        <f>#REF!</f>
        <v>#REF!</v>
      </c>
      <c r="H42" s="341" t="e">
        <f>#REF!</f>
        <v>#REF!</v>
      </c>
      <c r="I42" s="346" t="e">
        <f>#REF!</f>
        <v>#REF!</v>
      </c>
    </row>
    <row r="43" spans="1:9">
      <c r="A43" s="340">
        <v>6</v>
      </c>
      <c r="B43" s="341" t="e">
        <f>#REF!</f>
        <v>#REF!</v>
      </c>
      <c r="C43" s="341" t="e">
        <f>#REF!</f>
        <v>#REF!</v>
      </c>
      <c r="D43" s="346" t="e">
        <f>#REF!</f>
        <v>#REF!</v>
      </c>
      <c r="E43" s="343"/>
      <c r="F43" s="344">
        <v>6</v>
      </c>
      <c r="G43" s="341" t="e">
        <f>#REF!</f>
        <v>#REF!</v>
      </c>
      <c r="H43" s="341" t="e">
        <f>#REF!</f>
        <v>#REF!</v>
      </c>
      <c r="I43" s="346" t="e">
        <f>#REF!</f>
        <v>#REF!</v>
      </c>
    </row>
    <row r="44" spans="1:9">
      <c r="A44" s="340">
        <v>7</v>
      </c>
      <c r="B44" s="341" t="e">
        <f>#REF!</f>
        <v>#REF!</v>
      </c>
      <c r="C44" s="341" t="e">
        <f>#REF!</f>
        <v>#REF!</v>
      </c>
      <c r="D44" s="346" t="e">
        <f>#REF!</f>
        <v>#REF!</v>
      </c>
      <c r="E44" s="343"/>
      <c r="F44" s="344">
        <v>7</v>
      </c>
      <c r="G44" s="341"/>
      <c r="H44" s="341" t="e">
        <f>#REF!</f>
        <v>#REF!</v>
      </c>
      <c r="I44" s="346" t="e">
        <f>#REF!</f>
        <v>#REF!</v>
      </c>
    </row>
    <row r="45" spans="1:9">
      <c r="A45" s="340">
        <v>8</v>
      </c>
      <c r="B45" s="341"/>
      <c r="C45" s="341" t="e">
        <f>#REF!</f>
        <v>#REF!</v>
      </c>
      <c r="D45" s="346" t="e">
        <f>#REF!</f>
        <v>#REF!</v>
      </c>
      <c r="E45" s="343"/>
      <c r="F45" s="347"/>
      <c r="G45" s="347"/>
      <c r="H45" s="347"/>
      <c r="I45" s="344"/>
    </row>
    <row r="46" spans="1:9">
      <c r="A46" s="347"/>
      <c r="B46" s="341"/>
      <c r="C46" s="347"/>
      <c r="D46" s="340"/>
      <c r="E46" s="343"/>
      <c r="F46" s="347"/>
      <c r="G46" s="347"/>
      <c r="H46" s="347"/>
      <c r="I46" s="344"/>
    </row>
    <row r="47" spans="1:9">
      <c r="A47" s="347"/>
      <c r="B47" s="341"/>
      <c r="C47" s="347"/>
      <c r="D47" s="340"/>
      <c r="E47" s="343"/>
      <c r="F47" s="347"/>
      <c r="G47" s="347"/>
      <c r="H47" s="347"/>
      <c r="I47" s="344"/>
    </row>
    <row r="48" spans="1:9">
      <c r="A48" s="347"/>
      <c r="B48" s="347"/>
      <c r="C48" s="347"/>
      <c r="D48" s="340"/>
      <c r="E48" s="343"/>
      <c r="F48" s="347"/>
      <c r="G48" s="347"/>
      <c r="H48" s="347"/>
      <c r="I48" s="344"/>
    </row>
    <row r="49" spans="1:9">
      <c r="A49" s="350"/>
      <c r="B49" s="350"/>
      <c r="C49" s="337" t="s">
        <v>370</v>
      </c>
      <c r="D49" s="337" t="e">
        <f>SUM(D38:D48)</f>
        <v>#REF!</v>
      </c>
      <c r="E49" s="349"/>
      <c r="F49" s="350"/>
      <c r="G49" s="350"/>
      <c r="H49" s="337" t="s">
        <v>370</v>
      </c>
      <c r="I49" s="337" t="e">
        <f>SUM(I38:I48)</f>
        <v>#REF!</v>
      </c>
    </row>
    <row r="50" spans="1:9">
      <c r="A50" s="353"/>
      <c r="B50" s="353"/>
      <c r="C50" s="353"/>
      <c r="D50" s="354"/>
      <c r="E50" s="353"/>
      <c r="F50" s="353"/>
      <c r="G50" s="353"/>
      <c r="H50" s="353"/>
      <c r="I50" s="354"/>
    </row>
    <row r="51" spans="1:9">
      <c r="A51" s="353"/>
      <c r="B51" s="353"/>
      <c r="C51" s="353"/>
      <c r="D51" s="354"/>
      <c r="E51" s="353"/>
      <c r="F51" s="353"/>
      <c r="G51" s="353"/>
      <c r="H51" s="353"/>
      <c r="I51" s="354"/>
    </row>
    <row r="52" spans="1:9">
      <c r="A52" s="462" t="s">
        <v>375</v>
      </c>
      <c r="B52" s="462"/>
      <c r="C52" s="462"/>
      <c r="D52" s="462"/>
      <c r="E52" s="336"/>
      <c r="F52" s="462" t="s">
        <v>376</v>
      </c>
      <c r="G52" s="462"/>
      <c r="H52" s="462"/>
      <c r="I52" s="462"/>
    </row>
    <row r="53" spans="1:9" ht="47.25">
      <c r="A53" s="337" t="s">
        <v>157</v>
      </c>
      <c r="B53" s="338" t="s">
        <v>369</v>
      </c>
      <c r="C53" s="337" t="s">
        <v>271</v>
      </c>
      <c r="D53" s="337" t="s">
        <v>272</v>
      </c>
      <c r="E53" s="339"/>
      <c r="F53" s="337" t="s">
        <v>157</v>
      </c>
      <c r="G53" s="337"/>
      <c r="H53" s="337" t="s">
        <v>271</v>
      </c>
      <c r="I53" s="337" t="s">
        <v>272</v>
      </c>
    </row>
    <row r="54" spans="1:9">
      <c r="A54" s="344">
        <v>1</v>
      </c>
      <c r="B54" s="341" t="e">
        <f>#REF!</f>
        <v>#REF!</v>
      </c>
      <c r="C54" s="341" t="e">
        <f>#REF!</f>
        <v>#REF!</v>
      </c>
      <c r="D54" s="346" t="e">
        <f>#REF!</f>
        <v>#REF!</v>
      </c>
      <c r="E54" s="343"/>
      <c r="F54" s="340">
        <v>1</v>
      </c>
      <c r="G54" s="359" t="e">
        <f>#REF!</f>
        <v>#REF!</v>
      </c>
      <c r="H54" s="359" t="e">
        <f>#REF!</f>
        <v>#REF!</v>
      </c>
      <c r="I54" s="340" t="e">
        <f>#REF!</f>
        <v>#REF!</v>
      </c>
    </row>
    <row r="55" spans="1:9">
      <c r="A55" s="344">
        <v>2</v>
      </c>
      <c r="B55" s="341" t="e">
        <f>#REF!</f>
        <v>#REF!</v>
      </c>
      <c r="C55" s="341" t="e">
        <f>#REF!</f>
        <v>#REF!</v>
      </c>
      <c r="D55" s="346" t="e">
        <f>#REF!</f>
        <v>#REF!</v>
      </c>
      <c r="E55" s="343"/>
      <c r="F55" s="340"/>
      <c r="G55" s="359"/>
      <c r="H55" s="359"/>
      <c r="I55" s="340"/>
    </row>
    <row r="56" spans="1:9">
      <c r="A56" s="344">
        <v>3</v>
      </c>
      <c r="B56" s="341" t="e">
        <f>#REF!</f>
        <v>#REF!</v>
      </c>
      <c r="C56" s="341" t="e">
        <f>#REF!</f>
        <v>#REF!</v>
      </c>
      <c r="D56" s="346" t="e">
        <f>#REF!</f>
        <v>#REF!</v>
      </c>
      <c r="E56" s="343"/>
      <c r="F56" s="340"/>
      <c r="G56" s="340"/>
      <c r="H56" s="359"/>
      <c r="I56" s="340"/>
    </row>
    <row r="57" spans="1:9">
      <c r="A57" s="344">
        <v>4</v>
      </c>
      <c r="B57" s="341"/>
      <c r="C57" s="341" t="e">
        <f>#REF!</f>
        <v>#REF!</v>
      </c>
      <c r="D57" s="346" t="e">
        <f>#REF!</f>
        <v>#REF!</v>
      </c>
      <c r="E57" s="343"/>
      <c r="F57" s="347"/>
      <c r="G57" s="347"/>
      <c r="H57" s="347"/>
      <c r="I57" s="340"/>
    </row>
    <row r="58" spans="1:9">
      <c r="A58" s="347"/>
      <c r="B58" s="347"/>
      <c r="C58" s="347"/>
      <c r="D58" s="340"/>
      <c r="E58" s="343"/>
      <c r="F58" s="347"/>
      <c r="G58" s="347"/>
      <c r="H58" s="347"/>
      <c r="I58" s="340"/>
    </row>
    <row r="59" spans="1:9">
      <c r="A59" s="347"/>
      <c r="B59" s="347"/>
      <c r="C59" s="347"/>
      <c r="D59" s="340"/>
      <c r="E59" s="343"/>
      <c r="F59" s="347"/>
      <c r="G59" s="347"/>
      <c r="H59" s="347"/>
      <c r="I59" s="340"/>
    </row>
    <row r="60" spans="1:9">
      <c r="A60" s="347"/>
      <c r="B60" s="347"/>
      <c r="C60" s="347"/>
      <c r="D60" s="340"/>
      <c r="E60" s="343"/>
      <c r="F60" s="347"/>
      <c r="G60" s="347"/>
      <c r="H60" s="347"/>
      <c r="I60" s="340"/>
    </row>
    <row r="61" spans="1:9">
      <c r="A61" s="347"/>
      <c r="B61" s="347"/>
      <c r="C61" s="347"/>
      <c r="D61" s="340"/>
      <c r="E61" s="343"/>
      <c r="F61" s="347"/>
      <c r="G61" s="347"/>
      <c r="H61" s="347"/>
      <c r="I61" s="340"/>
    </row>
    <row r="62" spans="1:9">
      <c r="A62" s="347"/>
      <c r="B62" s="347"/>
      <c r="C62" s="347"/>
      <c r="D62" s="340"/>
      <c r="E62" s="343"/>
      <c r="F62" s="347"/>
      <c r="G62" s="347"/>
      <c r="H62" s="347"/>
      <c r="I62" s="340"/>
    </row>
    <row r="63" spans="1:9">
      <c r="A63" s="347"/>
      <c r="B63" s="347"/>
      <c r="C63" s="347"/>
      <c r="D63" s="340"/>
      <c r="E63" s="343"/>
      <c r="F63" s="347"/>
      <c r="G63" s="347"/>
      <c r="H63" s="347"/>
      <c r="I63" s="340"/>
    </row>
    <row r="64" spans="1:9">
      <c r="A64" s="347"/>
      <c r="B64" s="347"/>
      <c r="C64" s="347"/>
      <c r="D64" s="340"/>
      <c r="E64" s="343"/>
      <c r="F64" s="347"/>
      <c r="G64" s="347"/>
      <c r="H64" s="347"/>
      <c r="I64" s="340"/>
    </row>
    <row r="65" spans="1:9">
      <c r="A65" s="360"/>
      <c r="B65" s="360"/>
      <c r="C65" s="357" t="s">
        <v>370</v>
      </c>
      <c r="D65" s="357" t="e">
        <f>SUM(D54:D64)</f>
        <v>#REF!</v>
      </c>
      <c r="E65" s="349"/>
      <c r="F65" s="360"/>
      <c r="G65" s="360"/>
      <c r="H65" s="357" t="s">
        <v>370</v>
      </c>
      <c r="I65" s="357" t="e">
        <f>SUM(I54:I64)</f>
        <v>#REF!</v>
      </c>
    </row>
    <row r="66" spans="1:9">
      <c r="A66" s="353"/>
      <c r="B66" s="353"/>
      <c r="C66" s="353"/>
      <c r="D66" s="354"/>
      <c r="E66" s="353"/>
      <c r="F66" s="353"/>
      <c r="G66" s="353"/>
      <c r="H66" s="353"/>
      <c r="I66" s="354"/>
    </row>
    <row r="67" spans="1:9">
      <c r="A67" s="463" t="s">
        <v>192</v>
      </c>
      <c r="B67" s="463"/>
      <c r="C67" s="463"/>
      <c r="D67" s="463"/>
      <c r="E67" s="463"/>
      <c r="F67" s="463"/>
      <c r="G67" s="353"/>
      <c r="H67" s="353"/>
      <c r="I67" s="354"/>
    </row>
    <row r="68" spans="1:9">
      <c r="A68" s="464"/>
      <c r="B68" s="464"/>
      <c r="C68" s="464"/>
      <c r="D68" s="464"/>
      <c r="E68" s="464"/>
      <c r="F68" s="464"/>
      <c r="G68" s="353"/>
      <c r="H68" s="353"/>
      <c r="I68" s="354"/>
    </row>
    <row r="69" spans="1:9" ht="47.25">
      <c r="A69" s="337" t="s">
        <v>157</v>
      </c>
      <c r="B69" s="338" t="s">
        <v>369</v>
      </c>
      <c r="C69" s="465" t="s">
        <v>158</v>
      </c>
      <c r="D69" s="465"/>
      <c r="E69" s="462" t="s">
        <v>272</v>
      </c>
      <c r="F69" s="462"/>
      <c r="G69" s="353"/>
      <c r="H69" s="353"/>
      <c r="I69" s="354"/>
    </row>
    <row r="70" spans="1:9">
      <c r="A70" s="361">
        <v>1</v>
      </c>
      <c r="B70" s="362" t="s">
        <v>377</v>
      </c>
      <c r="C70" s="363" t="s">
        <v>352</v>
      </c>
      <c r="D70" s="364"/>
      <c r="E70" s="460">
        <v>3</v>
      </c>
      <c r="F70" s="460"/>
      <c r="G70" s="343"/>
      <c r="H70" s="343"/>
      <c r="I70" s="352"/>
    </row>
    <row r="71" spans="1:9">
      <c r="A71" s="361">
        <v>2</v>
      </c>
      <c r="B71" s="362" t="s">
        <v>378</v>
      </c>
      <c r="C71" s="363" t="s">
        <v>379</v>
      </c>
      <c r="D71" s="364"/>
      <c r="E71" s="460">
        <v>3</v>
      </c>
      <c r="F71" s="460"/>
      <c r="G71" s="343"/>
      <c r="H71" s="343"/>
      <c r="I71" s="352"/>
    </row>
    <row r="72" spans="1:9">
      <c r="A72" s="361">
        <v>3</v>
      </c>
      <c r="B72" s="362" t="s">
        <v>380</v>
      </c>
      <c r="C72" s="363" t="s">
        <v>223</v>
      </c>
      <c r="D72" s="364"/>
      <c r="E72" s="460">
        <v>3</v>
      </c>
      <c r="F72" s="460"/>
      <c r="G72" s="343"/>
      <c r="H72" s="343"/>
      <c r="I72" s="352"/>
    </row>
    <row r="73" spans="1:9">
      <c r="A73" s="361">
        <v>4</v>
      </c>
      <c r="B73" s="362" t="s">
        <v>381</v>
      </c>
      <c r="C73" s="363" t="s">
        <v>382</v>
      </c>
      <c r="D73" s="364"/>
      <c r="E73" s="460">
        <v>3</v>
      </c>
      <c r="F73" s="460"/>
      <c r="G73" s="343"/>
      <c r="H73" s="343"/>
      <c r="I73" s="352"/>
    </row>
    <row r="74" spans="1:9" ht="63">
      <c r="A74" s="361">
        <v>5</v>
      </c>
      <c r="B74" s="362" t="s">
        <v>383</v>
      </c>
      <c r="C74" s="365" t="s">
        <v>384</v>
      </c>
      <c r="D74" s="364"/>
      <c r="E74" s="460">
        <v>3</v>
      </c>
      <c r="F74" s="460"/>
      <c r="G74" s="343"/>
      <c r="H74" s="343"/>
      <c r="I74" s="352"/>
    </row>
    <row r="75" spans="1:9" ht="78.75">
      <c r="A75" s="361">
        <v>6</v>
      </c>
      <c r="B75" s="362" t="s">
        <v>385</v>
      </c>
      <c r="C75" s="365" t="s">
        <v>386</v>
      </c>
      <c r="D75" s="364"/>
      <c r="E75" s="460">
        <v>3</v>
      </c>
      <c r="F75" s="460"/>
      <c r="G75" s="343"/>
      <c r="H75" s="343"/>
      <c r="I75" s="352"/>
    </row>
  </sheetData>
  <mergeCells count="19">
    <mergeCell ref="A1:I1"/>
    <mergeCell ref="A2:I2"/>
    <mergeCell ref="A3:D3"/>
    <mergeCell ref="F3:I3"/>
    <mergeCell ref="A19:D19"/>
    <mergeCell ref="F19:I19"/>
    <mergeCell ref="E75:F75"/>
    <mergeCell ref="A36:D36"/>
    <mergeCell ref="F36:I36"/>
    <mergeCell ref="A52:D52"/>
    <mergeCell ref="F52:I52"/>
    <mergeCell ref="A67:F68"/>
    <mergeCell ref="C69:D69"/>
    <mergeCell ref="E69:F69"/>
    <mergeCell ref="E70:F70"/>
    <mergeCell ref="E71:F71"/>
    <mergeCell ref="E72:F72"/>
    <mergeCell ref="E73:F73"/>
    <mergeCell ref="E74:F7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MAT KUL (2)</vt:lpstr>
      <vt:lpstr>Kode MK - KPI</vt:lpstr>
      <vt:lpstr>Sebaran KPI</vt:lpstr>
      <vt:lpstr>Jadwal Kuliah KPI Ganjil</vt:lpstr>
      <vt:lpstr>Jadwal Kuliah KPI Genap</vt:lpstr>
      <vt:lpstr>Sheet1</vt:lpstr>
      <vt:lpstr>'MAT KUL (2)'!Print_Area</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Deden</dc:creator>
  <cp:lastModifiedBy>FASTCOM</cp:lastModifiedBy>
  <cp:lastPrinted>2019-01-09T08:27:22Z</cp:lastPrinted>
  <dcterms:created xsi:type="dcterms:W3CDTF">2015-07-23T04:18:30Z</dcterms:created>
  <dcterms:modified xsi:type="dcterms:W3CDTF">2019-02-23T08:59:19Z</dcterms:modified>
</cp:coreProperties>
</file>